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315" windowHeight="9165" activeTab="0"/>
  </bookViews>
  <sheets>
    <sheet name="問題シート" sheetId="1" r:id="rId1"/>
    <sheet name="基本シート" sheetId="2" r:id="rId2"/>
  </sheets>
  <definedNames>
    <definedName name="_xlnm.Print_Area" localSheetId="0">'問題シート'!$D$1:$AD$43</definedName>
  </definedNames>
  <calcPr fullCalcOnLoad="1"/>
</workbook>
</file>

<file path=xl/sharedStrings.xml><?xml version="1.0" encoding="utf-8"?>
<sst xmlns="http://schemas.openxmlformats.org/spreadsheetml/2006/main" count="104" uniqueCount="81">
  <si>
    <t>O</t>
  </si>
  <si>
    <t>T</t>
  </si>
  <si>
    <t>P</t>
  </si>
  <si>
    <t>S</t>
  </si>
  <si>
    <t>D</t>
  </si>
  <si>
    <t>R</t>
  </si>
  <si>
    <t>I</t>
  </si>
  <si>
    <t>N</t>
  </si>
  <si>
    <t>K</t>
  </si>
  <si>
    <t>H</t>
  </si>
  <si>
    <t>A</t>
  </si>
  <si>
    <t>M</t>
  </si>
  <si>
    <t>G</t>
  </si>
  <si>
    <t>E</t>
  </si>
  <si>
    <t>L</t>
  </si>
  <si>
    <t>B</t>
  </si>
  <si>
    <t>Q</t>
  </si>
  <si>
    <t>C</t>
  </si>
  <si>
    <t>F</t>
  </si>
  <si>
    <t>J</t>
  </si>
  <si>
    <t>組</t>
  </si>
  <si>
    <t>番</t>
  </si>
  <si>
    <t>名前</t>
  </si>
  <si>
    <t>秋の田のかりほの庵のとまをあらみ</t>
  </si>
  <si>
    <t>春すぎて夏来にけらし白妙の</t>
  </si>
  <si>
    <t>足引きの山鳥の尾のしだりをの</t>
  </si>
  <si>
    <t>田子の浦にうち出てみれば白妙の</t>
  </si>
  <si>
    <t>おくやまに紅葉ふみわけ鳴く鹿の</t>
  </si>
  <si>
    <t>かささぎのわたせる橋に置く霜の</t>
  </si>
  <si>
    <t>天の原ふりさけ見れば春日なる</t>
  </si>
  <si>
    <t>わが庵は都のたつみしかぞすむ</t>
  </si>
  <si>
    <t>花の色はうつりにけりないたづらに</t>
  </si>
  <si>
    <t>これやこの行くも帰るも別れては</t>
  </si>
  <si>
    <t>わたのはら八十島かけてこぎ出ぬと</t>
  </si>
  <si>
    <t>あまつ風雲のかよひ路吹きとぢよ</t>
  </si>
  <si>
    <t>つくばねの峰より落つるみなの川</t>
  </si>
  <si>
    <t>みちのくのしのぶもぢずり誰ゆゑに</t>
  </si>
  <si>
    <t>君がため春の野に出て若菜つむ</t>
  </si>
  <si>
    <t>立ちわかれいなばの山の嶺におふる</t>
  </si>
  <si>
    <t>ちはやぶる神代もきかず龍田川</t>
  </si>
  <si>
    <t>住の江の岸による波よるさへや</t>
  </si>
  <si>
    <t>難波潟みじかきあしのふしのまも</t>
  </si>
  <si>
    <t>わびぬれば今はた同じ難波なる</t>
  </si>
  <si>
    <t>わがころもでは露にぬれつつ</t>
  </si>
  <si>
    <t>衣ほすてふ天の香具山</t>
  </si>
  <si>
    <t>ながながし夜をひとりかもねむ</t>
  </si>
  <si>
    <t>富士のたかねに雪はふりつつ</t>
  </si>
  <si>
    <t>声きく時ぞ秋は悲しき</t>
  </si>
  <si>
    <t>白きを見れば夜ぞふけにける</t>
  </si>
  <si>
    <t>三笠の山にいでし月かも</t>
  </si>
  <si>
    <t>世をうぢ山と人はいふなり</t>
  </si>
  <si>
    <t>わが身よにふるながめせしまに</t>
  </si>
  <si>
    <t>しるもしらぬもあふ坂の関</t>
  </si>
  <si>
    <t>人には告げよあまのつりぶね</t>
  </si>
  <si>
    <t>乙女のすがたしばしとどめむ</t>
  </si>
  <si>
    <t>こひぞつもりて淵となりぬる</t>
  </si>
  <si>
    <t>みだれそめにし我ならなくに</t>
  </si>
  <si>
    <t>わが衣手に雪はふりつつ</t>
  </si>
  <si>
    <t>まつとし聞かば今かへりこむ</t>
  </si>
  <si>
    <t>からくれなゐに水くくるとは</t>
  </si>
  <si>
    <t>夢の通ひ路人目よくらむ</t>
  </si>
  <si>
    <t>あはでこの世を過ぐしてよとや</t>
  </si>
  <si>
    <t>身をつくしてもあはむとぞ思ふ</t>
  </si>
  <si>
    <t>A</t>
  </si>
  <si>
    <t>D</t>
  </si>
  <si>
    <t>C</t>
  </si>
  <si>
    <t>F</t>
  </si>
  <si>
    <t>G</t>
  </si>
  <si>
    <t>R</t>
  </si>
  <si>
    <t>B</t>
  </si>
  <si>
    <t>E</t>
  </si>
  <si>
    <t>H</t>
  </si>
  <si>
    <t>J</t>
  </si>
  <si>
    <t>K</t>
  </si>
  <si>
    <t>L</t>
  </si>
  <si>
    <t>N</t>
  </si>
  <si>
    <t>O</t>
  </si>
  <si>
    <t>P</t>
  </si>
  <si>
    <t>Q</t>
  </si>
  <si>
    <t>M</t>
  </si>
  <si>
    <t>正解の配列（ＡＢＣ）は、右の欄に打ち込んでください。それをもとに問題が作成されます。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</si>
</sst>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1"/>
      <color indexed="13"/>
      <name val="ＭＳ Ｐゴシック"/>
      <family val="3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sz val="18"/>
      <name val="ＭＳ Ｐ明朝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0" fillId="4" borderId="0" xfId="0" applyFill="1" applyAlignment="1">
      <alignment vertical="center" shrinkToFit="1"/>
    </xf>
    <xf numFmtId="0" fontId="0" fillId="4" borderId="0" xfId="0" applyFill="1" applyAlignment="1">
      <alignment vertical="center"/>
    </xf>
    <xf numFmtId="0" fontId="2" fillId="4" borderId="0" xfId="0" applyFont="1" applyFill="1" applyAlignment="1">
      <alignment vertical="center"/>
    </xf>
    <xf numFmtId="0" fontId="0" fillId="4" borderId="0" xfId="0" applyFill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5" borderId="0" xfId="0" applyFont="1" applyFill="1" applyAlignment="1" applyProtection="1">
      <alignment vertical="center" shrinkToFit="1"/>
      <protection hidden="1"/>
    </xf>
    <xf numFmtId="0" fontId="5" fillId="2" borderId="9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5" fillId="0" borderId="12" xfId="0" applyFont="1" applyBorder="1" applyAlignment="1">
      <alignment vertical="center" textRotation="255" shrinkToFit="1"/>
    </xf>
    <xf numFmtId="0" fontId="7" fillId="0" borderId="13" xfId="0" applyFont="1" applyBorder="1" applyAlignment="1">
      <alignment vertical="top" textRotation="255" shrinkToFit="1"/>
    </xf>
    <xf numFmtId="0" fontId="7" fillId="0" borderId="13" xfId="0" applyFont="1" applyBorder="1" applyAlignment="1">
      <alignment vertical="top" shrinkToFit="1"/>
    </xf>
    <xf numFmtId="0" fontId="7" fillId="0" borderId="14" xfId="0" applyFont="1" applyBorder="1" applyAlignment="1">
      <alignment vertical="top" textRotation="255" shrinkToFit="1"/>
    </xf>
    <xf numFmtId="0" fontId="7" fillId="0" borderId="14" xfId="0" applyFont="1" applyBorder="1" applyAlignment="1">
      <alignment vertical="top" shrinkToFit="1"/>
    </xf>
    <xf numFmtId="0" fontId="7" fillId="0" borderId="15" xfId="0" applyFont="1" applyBorder="1" applyAlignment="1">
      <alignment vertical="top" textRotation="255" shrinkToFit="1"/>
    </xf>
    <xf numFmtId="0" fontId="7" fillId="0" borderId="15" xfId="0" applyFont="1" applyBorder="1" applyAlignment="1">
      <alignment vertical="top" shrinkToFit="1"/>
    </xf>
    <xf numFmtId="0" fontId="0" fillId="0" borderId="15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5" fillId="0" borderId="17" xfId="0" applyFont="1" applyBorder="1" applyAlignment="1">
      <alignment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15" xfId="0" applyFont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textRotation="255" shrinkToFit="1"/>
    </xf>
    <xf numFmtId="0" fontId="5" fillId="0" borderId="5" xfId="0" applyFont="1" applyBorder="1" applyAlignment="1">
      <alignment horizontal="center" vertical="center" textRotation="255" shrinkToFit="1"/>
    </xf>
    <xf numFmtId="0" fontId="0" fillId="0" borderId="0" xfId="0" applyBorder="1" applyAlignment="1">
      <alignment horizontal="center" vertical="center" textRotation="255" shrinkToFit="1"/>
    </xf>
    <xf numFmtId="0" fontId="0" fillId="0" borderId="5" xfId="0" applyBorder="1" applyAlignment="1">
      <alignment horizontal="center" vertical="center" textRotation="255" shrinkToFit="1"/>
    </xf>
    <xf numFmtId="0" fontId="4" fillId="5" borderId="13" xfId="0" applyFont="1" applyFill="1" applyBorder="1" applyAlignment="1" applyProtection="1">
      <alignment horizontal="center" vertical="center"/>
      <protection locked="0"/>
    </xf>
    <xf numFmtId="0" fontId="4" fillId="5" borderId="13" xfId="0" applyFont="1" applyFill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3">
    <dxf>
      <font>
        <color rgb="FFFFFFFF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00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5"/>
  <sheetViews>
    <sheetView tabSelected="1" zoomScale="55" zoomScaleNormal="55" workbookViewId="0" topLeftCell="A1">
      <selection activeCell="B3" sqref="B3:B4"/>
    </sheetView>
  </sheetViews>
  <sheetFormatPr defaultColWidth="9.00390625" defaultRowHeight="15" customHeight="1"/>
  <cols>
    <col min="1" max="1" width="7.125" style="0" customWidth="1"/>
    <col min="2" max="2" width="17.25390625" style="0" customWidth="1"/>
    <col min="3" max="3" width="3.50390625" style="0" bestFit="1" customWidth="1"/>
    <col min="4" max="4" width="2.875" style="0" customWidth="1"/>
    <col min="5" max="5" width="5.75390625" style="0" customWidth="1"/>
    <col min="6" max="6" width="4.50390625" style="0" bestFit="1" customWidth="1"/>
    <col min="7" max="7" width="2.875" style="0" bestFit="1" customWidth="1"/>
    <col min="8" max="8" width="2.375" style="0" customWidth="1"/>
    <col min="9" max="9" width="2.125" style="0" customWidth="1"/>
    <col min="10" max="29" width="6.625" style="1" customWidth="1"/>
    <col min="30" max="16384" width="3.875" style="0" customWidth="1"/>
  </cols>
  <sheetData>
    <row r="1" spans="2:30" ht="15" customHeight="1" thickBot="1">
      <c r="B1" s="16" t="str">
        <f>B3&amp;B5&amp;B7&amp;B9&amp;B11&amp;B13&amp;B15&amp;B17&amp;B19&amp;B21&amp;B23&amp;B25&amp;B27&amp;B29&amp;B31&amp;B33&amp;B35&amp;B37&amp;B39&amp;B41</f>
        <v>ACDFGRBMIQPONLKJHEST</v>
      </c>
      <c r="D1" s="9"/>
      <c r="E1" s="9"/>
      <c r="F1" s="9"/>
      <c r="G1" s="9"/>
      <c r="H1" s="10"/>
      <c r="I1" s="10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0"/>
    </row>
    <row r="2" spans="4:30" ht="14.25" thickBot="1">
      <c r="D2" s="10"/>
      <c r="E2" s="10"/>
      <c r="F2" s="10"/>
      <c r="G2" s="10"/>
      <c r="H2" s="10"/>
      <c r="I2" s="10"/>
      <c r="J2" s="2">
        <v>20</v>
      </c>
      <c r="K2" s="3">
        <v>19</v>
      </c>
      <c r="L2" s="3">
        <v>18</v>
      </c>
      <c r="M2" s="3">
        <v>17</v>
      </c>
      <c r="N2" s="3">
        <v>16</v>
      </c>
      <c r="O2" s="3">
        <v>15</v>
      </c>
      <c r="P2" s="3">
        <v>14</v>
      </c>
      <c r="Q2" s="3">
        <v>13</v>
      </c>
      <c r="R2" s="3">
        <v>12</v>
      </c>
      <c r="S2" s="3">
        <v>11</v>
      </c>
      <c r="T2" s="3">
        <v>10</v>
      </c>
      <c r="U2" s="3">
        <v>9</v>
      </c>
      <c r="V2" s="3">
        <v>8</v>
      </c>
      <c r="W2" s="3">
        <v>7</v>
      </c>
      <c r="X2" s="3">
        <v>6</v>
      </c>
      <c r="Y2" s="3">
        <v>5</v>
      </c>
      <c r="Z2" s="3">
        <v>4</v>
      </c>
      <c r="AA2" s="3">
        <v>3</v>
      </c>
      <c r="AB2" s="3">
        <v>2</v>
      </c>
      <c r="AC2" s="4">
        <v>1</v>
      </c>
      <c r="AD2" s="10"/>
    </row>
    <row r="3" spans="1:30" ht="15" customHeight="1">
      <c r="A3" s="21" t="s">
        <v>80</v>
      </c>
      <c r="B3" s="51" t="s">
        <v>10</v>
      </c>
      <c r="C3">
        <f>COUNTIF($B$3:$B$41,B3)</f>
        <v>1</v>
      </c>
      <c r="D3" s="12"/>
      <c r="E3" s="34" t="str">
        <f>B3</f>
        <v>A</v>
      </c>
      <c r="F3" s="36">
        <v>1</v>
      </c>
      <c r="G3" s="12"/>
      <c r="H3" s="10"/>
      <c r="I3" s="10"/>
      <c r="J3" s="24" t="str">
        <f>VLOOKUP(J2,'基本シート'!$A$1:$B$20,2)</f>
        <v>わびぬれば今はた同じ難波なる</v>
      </c>
      <c r="K3" s="22" t="str">
        <f>VLOOKUP(K2,'基本シート'!$A$1:$B$20,2)</f>
        <v>難波潟みじかきあしのふしのまも</v>
      </c>
      <c r="L3" s="22" t="str">
        <f>VLOOKUP(L2,'基本シート'!$A$1:$B$20,2)</f>
        <v>住の江の岸による波よるさへや</v>
      </c>
      <c r="M3" s="22" t="str">
        <f>VLOOKUP(M2,'基本シート'!$A$1:$B$20,2)</f>
        <v>ちはやぶる神代もきかず龍田川</v>
      </c>
      <c r="N3" s="22" t="str">
        <f>VLOOKUP(N2,'基本シート'!$A$1:$B$20,2)</f>
        <v>立ちわかれいなばの山の嶺におふる</v>
      </c>
      <c r="O3" s="22" t="str">
        <f>VLOOKUP(O2,'基本シート'!$A$1:$B$20,2)</f>
        <v>君がため春の野に出て若菜つむ</v>
      </c>
      <c r="P3" s="22" t="str">
        <f>VLOOKUP(P2,'基本シート'!$A$1:$B$20,2)</f>
        <v>みちのくのしのぶもぢずり誰ゆゑに</v>
      </c>
      <c r="Q3" s="22" t="str">
        <f>VLOOKUP(Q2,'基本シート'!$A$1:$B$20,2)</f>
        <v>つくばねの峰より落つるみなの川</v>
      </c>
      <c r="R3" s="22" t="str">
        <f>VLOOKUP(R2,'基本シート'!$A$1:$B$20,2)</f>
        <v>あまつ風雲のかよひ路吹きとぢよ</v>
      </c>
      <c r="S3" s="22" t="str">
        <f>VLOOKUP(S2,'基本シート'!$A$1:$B$20,2)</f>
        <v>わたのはら八十島かけてこぎ出ぬと</v>
      </c>
      <c r="T3" s="22" t="str">
        <f>VLOOKUP(T2,'基本シート'!$A$1:$B$20,2)</f>
        <v>これやこの行くも帰るも別れては</v>
      </c>
      <c r="U3" s="22" t="str">
        <f>VLOOKUP(U2,'基本シート'!$A$1:$B$20,2)</f>
        <v>花の色はうつりにけりないたづらに</v>
      </c>
      <c r="V3" s="22" t="str">
        <f>VLOOKUP(V2,'基本シート'!$A$1:$B$20,2)</f>
        <v>わが庵は都のたつみしかぞすむ</v>
      </c>
      <c r="W3" s="22" t="str">
        <f>VLOOKUP(W2,'基本シート'!$A$1:$B$20,2)</f>
        <v>天の原ふりさけ見れば春日なる</v>
      </c>
      <c r="X3" s="22" t="str">
        <f>VLOOKUP(X2,'基本シート'!$A$1:$B$20,2)</f>
        <v>かささぎのわたせる橋に置く霜の</v>
      </c>
      <c r="Y3" s="22" t="str">
        <f>VLOOKUP(Y2,'基本シート'!$A$1:$B$20,2)</f>
        <v>おくやまに紅葉ふみわけ鳴く鹿の</v>
      </c>
      <c r="Z3" s="22" t="str">
        <f>VLOOKUP(Z2,'基本シート'!$A$1:$B$20,2)</f>
        <v>田子の浦にうち出てみれば白妙の</v>
      </c>
      <c r="AA3" s="22" t="str">
        <f>VLOOKUP(AA2,'基本シート'!$A$1:$B$20,2)</f>
        <v>足引きの山鳥の尾のしだりをの</v>
      </c>
      <c r="AB3" s="22" t="str">
        <f>VLOOKUP(AB2,'基本シート'!$A$1:$B$20,2)</f>
        <v>春すぎて夏来にけらし白妙の</v>
      </c>
      <c r="AC3" s="26" t="str">
        <f>VLOOKUP(AC2,'基本シート'!$A$1:$B$20,2)</f>
        <v>秋の田のかりほの庵のとまをあらみ</v>
      </c>
      <c r="AD3" s="10"/>
    </row>
    <row r="4" spans="1:30" ht="15" customHeight="1">
      <c r="A4" s="21"/>
      <c r="B4" s="52"/>
      <c r="D4" s="12"/>
      <c r="E4" s="35"/>
      <c r="F4" s="28"/>
      <c r="G4" s="12"/>
      <c r="H4" s="10"/>
      <c r="I4" s="10"/>
      <c r="J4" s="25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7"/>
      <c r="AD4" s="10"/>
    </row>
    <row r="5" spans="1:30" ht="15" customHeight="1">
      <c r="A5" s="21"/>
      <c r="B5" s="51" t="s">
        <v>65</v>
      </c>
      <c r="C5">
        <f>COUNTIF($B$3:$B$41,B5)</f>
        <v>1</v>
      </c>
      <c r="D5" s="12"/>
      <c r="E5" s="29" t="str">
        <f>B5</f>
        <v>C</v>
      </c>
      <c r="F5" s="28">
        <v>2</v>
      </c>
      <c r="G5" s="12"/>
      <c r="H5" s="10"/>
      <c r="I5" s="10"/>
      <c r="J5" s="25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7"/>
      <c r="AD5" s="10"/>
    </row>
    <row r="6" spans="1:30" ht="15" customHeight="1">
      <c r="A6" s="21"/>
      <c r="B6" s="52"/>
      <c r="D6" s="12"/>
      <c r="E6" s="29"/>
      <c r="F6" s="28"/>
      <c r="G6" s="12"/>
      <c r="H6" s="10"/>
      <c r="I6" s="10"/>
      <c r="J6" s="25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7"/>
      <c r="AD6" s="10"/>
    </row>
    <row r="7" spans="1:30" ht="15" customHeight="1">
      <c r="A7" s="21"/>
      <c r="B7" s="51" t="s">
        <v>64</v>
      </c>
      <c r="C7">
        <f>COUNTIF($B$3:$B$41,B7)</f>
        <v>1</v>
      </c>
      <c r="D7" s="12"/>
      <c r="E7" s="29" t="str">
        <f>B7</f>
        <v>D</v>
      </c>
      <c r="F7" s="28">
        <v>3</v>
      </c>
      <c r="G7" s="12"/>
      <c r="H7" s="10"/>
      <c r="I7" s="10"/>
      <c r="J7" s="25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7"/>
      <c r="AD7" s="10"/>
    </row>
    <row r="8" spans="1:30" ht="15" customHeight="1">
      <c r="A8" s="21"/>
      <c r="B8" s="52"/>
      <c r="D8" s="12"/>
      <c r="E8" s="29"/>
      <c r="F8" s="28"/>
      <c r="G8" s="12"/>
      <c r="H8" s="10"/>
      <c r="I8" s="10"/>
      <c r="J8" s="25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7"/>
      <c r="AD8" s="10"/>
    </row>
    <row r="9" spans="1:30" ht="15" customHeight="1">
      <c r="A9" s="21"/>
      <c r="B9" s="51" t="s">
        <v>66</v>
      </c>
      <c r="C9">
        <f>COUNTIF($B$3:$B$41,B9)</f>
        <v>1</v>
      </c>
      <c r="D9" s="12"/>
      <c r="E9" s="29" t="str">
        <f>B9</f>
        <v>F</v>
      </c>
      <c r="F9" s="28">
        <v>4</v>
      </c>
      <c r="G9" s="12"/>
      <c r="H9" s="10"/>
      <c r="I9" s="10"/>
      <c r="J9" s="25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7"/>
      <c r="AD9" s="10"/>
    </row>
    <row r="10" spans="1:30" ht="15" customHeight="1">
      <c r="A10" s="21"/>
      <c r="B10" s="52"/>
      <c r="D10" s="12"/>
      <c r="E10" s="29"/>
      <c r="F10" s="28"/>
      <c r="G10" s="12"/>
      <c r="H10" s="10"/>
      <c r="I10" s="10"/>
      <c r="J10" s="25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7"/>
      <c r="AD10" s="10"/>
    </row>
    <row r="11" spans="1:30" ht="15" customHeight="1">
      <c r="A11" s="21"/>
      <c r="B11" s="51" t="s">
        <v>67</v>
      </c>
      <c r="C11">
        <f>COUNTIF($B$3:$B$41,B11)</f>
        <v>1</v>
      </c>
      <c r="D11" s="12"/>
      <c r="E11" s="29" t="str">
        <f>B11</f>
        <v>G</v>
      </c>
      <c r="F11" s="28">
        <v>5</v>
      </c>
      <c r="G11" s="12"/>
      <c r="H11" s="10"/>
      <c r="I11" s="10"/>
      <c r="J11" s="25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7"/>
      <c r="AD11" s="10"/>
    </row>
    <row r="12" spans="1:30" ht="15" customHeight="1">
      <c r="A12" s="21"/>
      <c r="B12" s="52"/>
      <c r="D12" s="12"/>
      <c r="E12" s="29"/>
      <c r="F12" s="28"/>
      <c r="G12" s="12"/>
      <c r="H12" s="10"/>
      <c r="I12" s="10"/>
      <c r="J12" s="25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7"/>
      <c r="AD12" s="10"/>
    </row>
    <row r="13" spans="1:30" ht="15" customHeight="1">
      <c r="A13" s="21"/>
      <c r="B13" s="51" t="s">
        <v>68</v>
      </c>
      <c r="C13">
        <f>COUNTIF($B$3:$B$41,B13)</f>
        <v>1</v>
      </c>
      <c r="D13" s="12"/>
      <c r="E13" s="29" t="str">
        <f>B13</f>
        <v>R</v>
      </c>
      <c r="F13" s="28">
        <v>6</v>
      </c>
      <c r="G13" s="12"/>
      <c r="H13" s="10"/>
      <c r="I13" s="10"/>
      <c r="J13" s="25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7"/>
      <c r="AD13" s="10"/>
    </row>
    <row r="14" spans="1:30" ht="15" customHeight="1">
      <c r="A14" s="21"/>
      <c r="B14" s="52"/>
      <c r="D14" s="12"/>
      <c r="E14" s="29"/>
      <c r="F14" s="28"/>
      <c r="G14" s="12"/>
      <c r="H14" s="10"/>
      <c r="I14" s="10"/>
      <c r="J14" s="25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7"/>
      <c r="AD14" s="10"/>
    </row>
    <row r="15" spans="1:30" ht="15" customHeight="1">
      <c r="A15" s="21"/>
      <c r="B15" s="51" t="s">
        <v>69</v>
      </c>
      <c r="C15">
        <f>COUNTIF($B$3:$B$41,B15)</f>
        <v>1</v>
      </c>
      <c r="D15" s="12"/>
      <c r="E15" s="29" t="str">
        <f>B15</f>
        <v>B</v>
      </c>
      <c r="F15" s="28">
        <v>7</v>
      </c>
      <c r="G15" s="12"/>
      <c r="H15" s="10"/>
      <c r="I15" s="10"/>
      <c r="J15" s="25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7"/>
      <c r="AD15" s="10"/>
    </row>
    <row r="16" spans="1:30" ht="15" customHeight="1">
      <c r="A16" s="21"/>
      <c r="B16" s="52"/>
      <c r="D16" s="12"/>
      <c r="E16" s="29"/>
      <c r="F16" s="28"/>
      <c r="G16" s="12"/>
      <c r="H16" s="10"/>
      <c r="I16" s="10"/>
      <c r="J16" s="25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7"/>
      <c r="AD16" s="10"/>
    </row>
    <row r="17" spans="1:30" ht="15" customHeight="1">
      <c r="A17" s="21"/>
      <c r="B17" s="51" t="s">
        <v>79</v>
      </c>
      <c r="C17">
        <f>COUNTIF($B$3:$B$41,B17)</f>
        <v>1</v>
      </c>
      <c r="D17" s="12"/>
      <c r="E17" s="29" t="str">
        <f>B17</f>
        <v>M</v>
      </c>
      <c r="F17" s="28">
        <v>8</v>
      </c>
      <c r="G17" s="12"/>
      <c r="H17" s="10"/>
      <c r="I17" s="10"/>
      <c r="J17" s="25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7"/>
      <c r="AD17" s="10"/>
    </row>
    <row r="18" spans="1:30" ht="15" customHeight="1">
      <c r="A18" s="21"/>
      <c r="B18" s="52"/>
      <c r="D18" s="12"/>
      <c r="E18" s="29"/>
      <c r="F18" s="28"/>
      <c r="G18" s="12"/>
      <c r="H18" s="10"/>
      <c r="I18" s="10"/>
      <c r="J18" s="25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7"/>
      <c r="AD18" s="10"/>
    </row>
    <row r="19" spans="1:30" ht="15" customHeight="1">
      <c r="A19" s="21"/>
      <c r="B19" s="51" t="s">
        <v>6</v>
      </c>
      <c r="C19">
        <f>COUNTIF($B$3:$B$41,B19)</f>
        <v>1</v>
      </c>
      <c r="D19" s="12"/>
      <c r="E19" s="29" t="str">
        <f>B19</f>
        <v>I</v>
      </c>
      <c r="F19" s="28">
        <v>9</v>
      </c>
      <c r="G19" s="12"/>
      <c r="H19" s="10"/>
      <c r="I19" s="10"/>
      <c r="J19" s="25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7"/>
      <c r="AD19" s="10"/>
    </row>
    <row r="20" spans="1:30" ht="15" customHeight="1" thickBot="1">
      <c r="A20" s="21"/>
      <c r="B20" s="52"/>
      <c r="D20" s="12"/>
      <c r="E20" s="29"/>
      <c r="F20" s="28"/>
      <c r="G20" s="12"/>
      <c r="H20" s="10"/>
      <c r="I20" s="10"/>
      <c r="J20" s="25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7"/>
      <c r="AD20" s="10"/>
    </row>
    <row r="21" spans="1:30" ht="15" customHeight="1">
      <c r="A21" s="21"/>
      <c r="B21" s="51" t="s">
        <v>78</v>
      </c>
      <c r="C21">
        <f>COUNTIF($B$3:$B$41,B21)</f>
        <v>1</v>
      </c>
      <c r="D21" s="12"/>
      <c r="E21" s="29" t="str">
        <f>B21</f>
        <v>Q</v>
      </c>
      <c r="F21" s="28">
        <v>10</v>
      </c>
      <c r="G21" s="13"/>
      <c r="H21" s="5"/>
      <c r="I21" s="10"/>
      <c r="J21" s="25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7"/>
      <c r="AD21" s="10"/>
    </row>
    <row r="22" spans="1:30" ht="15" customHeight="1">
      <c r="A22" s="21"/>
      <c r="B22" s="52"/>
      <c r="D22" s="12"/>
      <c r="E22" s="29"/>
      <c r="F22" s="28"/>
      <c r="G22" s="14"/>
      <c r="H22" s="6"/>
      <c r="I22" s="10"/>
      <c r="J22" s="25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7"/>
      <c r="AD22" s="10"/>
    </row>
    <row r="23" spans="1:30" ht="15" customHeight="1">
      <c r="A23" s="21"/>
      <c r="B23" s="51" t="s">
        <v>77</v>
      </c>
      <c r="C23">
        <f>COUNTIF($B$3:$B$41,B23)</f>
        <v>1</v>
      </c>
      <c r="D23" s="10"/>
      <c r="E23" s="29" t="str">
        <f>B23</f>
        <v>P</v>
      </c>
      <c r="F23" s="28">
        <v>11</v>
      </c>
      <c r="G23" s="41" t="s">
        <v>20</v>
      </c>
      <c r="H23" s="42"/>
      <c r="I23" s="10"/>
      <c r="J23" s="25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7"/>
      <c r="AD23" s="10"/>
    </row>
    <row r="24" spans="1:30" ht="21">
      <c r="A24" s="21"/>
      <c r="B24" s="52"/>
      <c r="D24" s="10"/>
      <c r="E24" s="29"/>
      <c r="F24" s="28"/>
      <c r="G24" s="43"/>
      <c r="H24" s="44"/>
      <c r="I24" s="10"/>
      <c r="J24" s="17" t="s">
        <v>1</v>
      </c>
      <c r="K24" s="18" t="s">
        <v>3</v>
      </c>
      <c r="L24" s="18" t="s">
        <v>5</v>
      </c>
      <c r="M24" s="18" t="s">
        <v>16</v>
      </c>
      <c r="N24" s="18" t="s">
        <v>2</v>
      </c>
      <c r="O24" s="18" t="s">
        <v>0</v>
      </c>
      <c r="P24" s="18" t="s">
        <v>7</v>
      </c>
      <c r="Q24" s="18" t="s">
        <v>11</v>
      </c>
      <c r="R24" s="18" t="s">
        <v>14</v>
      </c>
      <c r="S24" s="18" t="s">
        <v>8</v>
      </c>
      <c r="T24" s="18" t="s">
        <v>19</v>
      </c>
      <c r="U24" s="18" t="s">
        <v>6</v>
      </c>
      <c r="V24" s="18" t="s">
        <v>9</v>
      </c>
      <c r="W24" s="18" t="s">
        <v>12</v>
      </c>
      <c r="X24" s="18" t="s">
        <v>18</v>
      </c>
      <c r="Y24" s="18" t="s">
        <v>13</v>
      </c>
      <c r="Z24" s="18" t="s">
        <v>4</v>
      </c>
      <c r="AA24" s="18" t="s">
        <v>17</v>
      </c>
      <c r="AB24" s="18" t="s">
        <v>15</v>
      </c>
      <c r="AC24" s="19" t="s">
        <v>10</v>
      </c>
      <c r="AD24" s="10"/>
    </row>
    <row r="25" spans="1:30" ht="15" customHeight="1">
      <c r="A25" s="21"/>
      <c r="B25" s="51" t="s">
        <v>76</v>
      </c>
      <c r="C25">
        <f>COUNTIF($B$3:$B$41,B25)</f>
        <v>1</v>
      </c>
      <c r="D25" s="10"/>
      <c r="E25" s="29" t="str">
        <f>B25</f>
        <v>O</v>
      </c>
      <c r="F25" s="28">
        <v>12</v>
      </c>
      <c r="G25" s="14"/>
      <c r="H25" s="6"/>
      <c r="I25" s="10"/>
      <c r="J25" s="24" t="str">
        <f>VLOOKUP(FIND(J24,$B$1,1),'基本シート'!$A$1:$C$20,3)</f>
        <v>身をつくしてもあはむとぞ思ふ</v>
      </c>
      <c r="K25" s="22" t="str">
        <f>VLOOKUP(FIND(K24,$B$1,1),'基本シート'!$A$1:$C$20,3)</f>
        <v>あはでこの世を過ぐしてよとや</v>
      </c>
      <c r="L25" s="22" t="str">
        <f>VLOOKUP(FIND(L24,$B$1,1),'基本シート'!$A$1:$C$20,3)</f>
        <v>白きを見れば夜ぞふけにける</v>
      </c>
      <c r="M25" s="22" t="str">
        <f>VLOOKUP(FIND(M24,$B$1,1),'基本シート'!$A$1:$C$20,3)</f>
        <v>しるもしらぬもあふ坂の関</v>
      </c>
      <c r="N25" s="22" t="str">
        <f>VLOOKUP(FIND(N24,$B$1,1),'基本シート'!$A$1:$C$20,3)</f>
        <v>人には告げよあまのつりぶね</v>
      </c>
      <c r="O25" s="22" t="str">
        <f>VLOOKUP(FIND(O24,$B$1,1),'基本シート'!$A$1:$C$20,3)</f>
        <v>乙女のすがたしばしとどめむ</v>
      </c>
      <c r="P25" s="22" t="str">
        <f>VLOOKUP(FIND(P24,$B$1,1),'基本シート'!$A$1:$C$20,3)</f>
        <v>こひぞつもりて淵となりぬる</v>
      </c>
      <c r="Q25" s="22" t="str">
        <f>VLOOKUP(FIND(Q24,$B$1,1),'基本シート'!$A$1:$C$20,3)</f>
        <v>世をうぢ山と人はいふなり</v>
      </c>
      <c r="R25" s="22" t="str">
        <f>VLOOKUP(FIND(R24,$B$1,1),'基本シート'!$A$1:$C$20,3)</f>
        <v>みだれそめにし我ならなくに</v>
      </c>
      <c r="S25" s="22" t="str">
        <f>VLOOKUP(FIND(S24,$B$1,1),'基本シート'!$A$1:$C$20,3)</f>
        <v>わが衣手に雪はふりつつ</v>
      </c>
      <c r="T25" s="22" t="str">
        <f>VLOOKUP(FIND(T24,$B$1,1),'基本シート'!$A$1:$C$20,3)</f>
        <v>まつとし聞かば今かへりこむ</v>
      </c>
      <c r="U25" s="22" t="str">
        <f>VLOOKUP(FIND(U24,$B$1,1),'基本シート'!$A$1:$C$20,3)</f>
        <v>わが身よにふるながめせしまに</v>
      </c>
      <c r="V25" s="22" t="str">
        <f>VLOOKUP(FIND(V24,$B$1,1),'基本シート'!$A$1:$C$20,3)</f>
        <v>からくれなゐに水くくるとは</v>
      </c>
      <c r="W25" s="22" t="str">
        <f>VLOOKUP(FIND(W24,$B$1,1),'基本シート'!$A$1:$C$20,3)</f>
        <v>声きく時ぞ秋は悲しき</v>
      </c>
      <c r="X25" s="22" t="str">
        <f>VLOOKUP(FIND(X24,$B$1,1),'基本シート'!$A$1:$C$20,3)</f>
        <v>富士のたかねに雪はふりつつ</v>
      </c>
      <c r="Y25" s="22" t="str">
        <f>VLOOKUP(FIND(Y24,$B$1,1),'基本シート'!$A$1:$C$20,3)</f>
        <v>夢の通ひ路人目よくらむ</v>
      </c>
      <c r="Z25" s="22" t="str">
        <f>VLOOKUP(FIND(Z24,$B$1,1),'基本シート'!$A$1:$C$20,3)</f>
        <v>ながながし夜をひとりかもねむ</v>
      </c>
      <c r="AA25" s="22" t="str">
        <f>VLOOKUP(FIND(AA24,$B$1,1),'基本シート'!$A$1:$C$20,3)</f>
        <v>衣ほすてふ天の香具山</v>
      </c>
      <c r="AB25" s="22" t="str">
        <f>VLOOKUP(FIND(AB24,$B$1,1),'基本シート'!$A$1:$C$20,3)</f>
        <v>三笠の山にいでし月かも</v>
      </c>
      <c r="AC25" s="26" t="str">
        <f>VLOOKUP(FIND(AC24,$B$1,1),'基本シート'!$A$1:$C$20,3)</f>
        <v>わがころもでは露にぬれつつ</v>
      </c>
      <c r="AD25" s="10"/>
    </row>
    <row r="26" spans="1:30" ht="15" customHeight="1">
      <c r="A26" s="21"/>
      <c r="B26" s="52"/>
      <c r="D26" s="10"/>
      <c r="E26" s="29"/>
      <c r="F26" s="28"/>
      <c r="G26" s="14"/>
      <c r="H26" s="6"/>
      <c r="I26" s="10"/>
      <c r="J26" s="32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9"/>
      <c r="AD26" s="10"/>
    </row>
    <row r="27" spans="1:30" ht="15" customHeight="1">
      <c r="A27" s="21"/>
      <c r="B27" s="51" t="s">
        <v>75</v>
      </c>
      <c r="C27">
        <f>COUNTIF($B$3:$B$41,B27)</f>
        <v>1</v>
      </c>
      <c r="D27" s="10"/>
      <c r="E27" s="29" t="str">
        <f>B27</f>
        <v>N</v>
      </c>
      <c r="F27" s="28">
        <v>13</v>
      </c>
      <c r="G27" s="41" t="s">
        <v>21</v>
      </c>
      <c r="H27" s="42"/>
      <c r="I27" s="10"/>
      <c r="J27" s="32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9"/>
      <c r="AD27" s="10"/>
    </row>
    <row r="28" spans="1:30" ht="15" customHeight="1" thickBot="1">
      <c r="A28" s="21"/>
      <c r="B28" s="52"/>
      <c r="D28" s="10"/>
      <c r="E28" s="29"/>
      <c r="F28" s="28"/>
      <c r="G28" s="45"/>
      <c r="H28" s="46"/>
      <c r="I28" s="10"/>
      <c r="J28" s="32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9"/>
      <c r="AD28" s="10"/>
    </row>
    <row r="29" spans="1:30" ht="15" customHeight="1">
      <c r="A29" s="21"/>
      <c r="B29" s="51" t="s">
        <v>74</v>
      </c>
      <c r="C29">
        <f>COUNTIF($B$3:$B$41,B29)</f>
        <v>1</v>
      </c>
      <c r="D29" s="10"/>
      <c r="E29" s="29" t="str">
        <f>B29</f>
        <v>L</v>
      </c>
      <c r="F29" s="28">
        <v>14</v>
      </c>
      <c r="G29" s="47" t="s">
        <v>22</v>
      </c>
      <c r="H29" s="48"/>
      <c r="I29" s="10"/>
      <c r="J29" s="32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9"/>
      <c r="AD29" s="10"/>
    </row>
    <row r="30" spans="1:30" ht="15" customHeight="1">
      <c r="A30" s="21"/>
      <c r="B30" s="52"/>
      <c r="D30" s="10"/>
      <c r="E30" s="29"/>
      <c r="F30" s="28"/>
      <c r="G30" s="47"/>
      <c r="H30" s="48"/>
      <c r="I30" s="10"/>
      <c r="J30" s="32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9"/>
      <c r="AD30" s="10"/>
    </row>
    <row r="31" spans="1:30" ht="15" customHeight="1">
      <c r="A31" s="21"/>
      <c r="B31" s="51" t="s">
        <v>73</v>
      </c>
      <c r="C31">
        <f>COUNTIF($B$3:$B$41,B31)</f>
        <v>1</v>
      </c>
      <c r="D31" s="10"/>
      <c r="E31" s="29" t="str">
        <f>B31</f>
        <v>K</v>
      </c>
      <c r="F31" s="28">
        <v>15</v>
      </c>
      <c r="G31" s="49"/>
      <c r="H31" s="50"/>
      <c r="I31" s="10"/>
      <c r="J31" s="32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9"/>
      <c r="AD31" s="10"/>
    </row>
    <row r="32" spans="1:30" ht="15" customHeight="1">
      <c r="A32" s="21"/>
      <c r="B32" s="52"/>
      <c r="D32" s="10"/>
      <c r="E32" s="29"/>
      <c r="F32" s="28"/>
      <c r="G32" s="49"/>
      <c r="H32" s="50"/>
      <c r="I32" s="10"/>
      <c r="J32" s="32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9"/>
      <c r="AD32" s="10"/>
    </row>
    <row r="33" spans="1:30" ht="15" customHeight="1">
      <c r="A33" s="21"/>
      <c r="B33" s="51" t="s">
        <v>72</v>
      </c>
      <c r="C33">
        <f>COUNTIF($B$3:$B$41,B33)</f>
        <v>1</v>
      </c>
      <c r="D33" s="10"/>
      <c r="E33" s="29" t="str">
        <f>B33</f>
        <v>J</v>
      </c>
      <c r="F33" s="28">
        <v>16</v>
      </c>
      <c r="G33" s="14"/>
      <c r="H33" s="6"/>
      <c r="I33" s="10"/>
      <c r="J33" s="32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9"/>
      <c r="AD33" s="10"/>
    </row>
    <row r="34" spans="1:30" ht="15" customHeight="1">
      <c r="A34" s="21"/>
      <c r="B34" s="52"/>
      <c r="D34" s="10"/>
      <c r="E34" s="29"/>
      <c r="F34" s="28"/>
      <c r="G34" s="14"/>
      <c r="H34" s="6"/>
      <c r="I34" s="10"/>
      <c r="J34" s="32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9"/>
      <c r="AD34" s="10"/>
    </row>
    <row r="35" spans="1:30" ht="15" customHeight="1">
      <c r="A35" s="21"/>
      <c r="B35" s="51" t="s">
        <v>71</v>
      </c>
      <c r="C35">
        <f>COUNTIF($B$3:$B$41,B35)</f>
        <v>1</v>
      </c>
      <c r="D35" s="10"/>
      <c r="E35" s="29" t="str">
        <f>B35</f>
        <v>H</v>
      </c>
      <c r="F35" s="28">
        <v>17</v>
      </c>
      <c r="G35" s="14"/>
      <c r="H35" s="6"/>
      <c r="I35" s="10"/>
      <c r="J35" s="32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9"/>
      <c r="AD35" s="10"/>
    </row>
    <row r="36" spans="1:30" ht="15" customHeight="1">
      <c r="A36" s="21"/>
      <c r="B36" s="52"/>
      <c r="D36" s="10"/>
      <c r="E36" s="29"/>
      <c r="F36" s="28"/>
      <c r="G36" s="14"/>
      <c r="H36" s="6"/>
      <c r="I36" s="10"/>
      <c r="J36" s="32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9"/>
      <c r="AD36" s="10"/>
    </row>
    <row r="37" spans="1:30" ht="15" customHeight="1">
      <c r="A37" s="21"/>
      <c r="B37" s="51" t="s">
        <v>70</v>
      </c>
      <c r="C37">
        <f>COUNTIF($B$3:$B$41,B37)</f>
        <v>1</v>
      </c>
      <c r="D37" s="10"/>
      <c r="E37" s="29" t="str">
        <f>B37</f>
        <v>E</v>
      </c>
      <c r="F37" s="28">
        <v>18</v>
      </c>
      <c r="G37" s="14"/>
      <c r="H37" s="6"/>
      <c r="I37" s="10"/>
      <c r="J37" s="32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9"/>
      <c r="AD37" s="10"/>
    </row>
    <row r="38" spans="1:30" ht="15" customHeight="1">
      <c r="A38" s="21"/>
      <c r="B38" s="52"/>
      <c r="D38" s="10"/>
      <c r="E38" s="29"/>
      <c r="F38" s="28"/>
      <c r="G38" s="14"/>
      <c r="H38" s="6"/>
      <c r="I38" s="10"/>
      <c r="J38" s="32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9"/>
      <c r="AD38" s="10"/>
    </row>
    <row r="39" spans="1:30" ht="15" customHeight="1">
      <c r="A39" s="21"/>
      <c r="B39" s="51" t="s">
        <v>3</v>
      </c>
      <c r="C39">
        <f>COUNTIF($B$3:$B$41,B39)</f>
        <v>1</v>
      </c>
      <c r="D39" s="10"/>
      <c r="E39" s="29" t="str">
        <f>B39</f>
        <v>S</v>
      </c>
      <c r="F39" s="28">
        <v>19</v>
      </c>
      <c r="G39" s="14"/>
      <c r="H39" s="6"/>
      <c r="I39" s="10"/>
      <c r="J39" s="32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9"/>
      <c r="AD39" s="10"/>
    </row>
    <row r="40" spans="1:30" ht="15" customHeight="1">
      <c r="A40" s="21"/>
      <c r="B40" s="52"/>
      <c r="D40" s="10"/>
      <c r="E40" s="29"/>
      <c r="F40" s="28"/>
      <c r="G40" s="14"/>
      <c r="H40" s="6"/>
      <c r="I40" s="10"/>
      <c r="J40" s="32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9"/>
      <c r="AD40" s="10"/>
    </row>
    <row r="41" spans="1:30" ht="15" customHeight="1">
      <c r="A41" s="21"/>
      <c r="B41" s="51" t="s">
        <v>1</v>
      </c>
      <c r="C41">
        <f>COUNTIF($B$3:$B$41,B41)</f>
        <v>1</v>
      </c>
      <c r="D41" s="10"/>
      <c r="E41" s="29" t="str">
        <f>B41</f>
        <v>T</v>
      </c>
      <c r="F41" s="28">
        <v>20</v>
      </c>
      <c r="G41" s="14"/>
      <c r="H41" s="6"/>
      <c r="I41" s="10"/>
      <c r="J41" s="32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9"/>
      <c r="AD41" s="10"/>
    </row>
    <row r="42" spans="1:30" ht="15" customHeight="1" thickBot="1">
      <c r="A42" s="21"/>
      <c r="B42" s="52"/>
      <c r="D42" s="10"/>
      <c r="E42" s="37"/>
      <c r="F42" s="38"/>
      <c r="G42" s="15"/>
      <c r="H42" s="7"/>
      <c r="I42" s="10"/>
      <c r="J42" s="33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40"/>
      <c r="AD42" s="10"/>
    </row>
    <row r="43" spans="4:30" ht="15" customHeight="1">
      <c r="D43" s="10"/>
      <c r="E43" s="10"/>
      <c r="F43" s="10"/>
      <c r="G43" s="10"/>
      <c r="H43" s="10"/>
      <c r="I43" s="10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0"/>
    </row>
    <row r="44" spans="10:29" ht="22.5" customHeight="1">
      <c r="J44" s="20" t="s">
        <v>63</v>
      </c>
      <c r="K44" s="20" t="s">
        <v>15</v>
      </c>
      <c r="L44" s="20" t="s">
        <v>17</v>
      </c>
      <c r="M44" s="20" t="s">
        <v>4</v>
      </c>
      <c r="N44" s="20" t="s">
        <v>13</v>
      </c>
      <c r="O44" s="20" t="s">
        <v>18</v>
      </c>
      <c r="P44" s="20" t="s">
        <v>12</v>
      </c>
      <c r="Q44" s="20" t="s">
        <v>9</v>
      </c>
      <c r="R44" s="20" t="s">
        <v>6</v>
      </c>
      <c r="S44" s="20" t="s">
        <v>19</v>
      </c>
      <c r="T44" s="20" t="s">
        <v>8</v>
      </c>
      <c r="U44" s="20" t="s">
        <v>14</v>
      </c>
      <c r="V44" s="20" t="s">
        <v>11</v>
      </c>
      <c r="W44" s="20" t="s">
        <v>7</v>
      </c>
      <c r="X44" s="20" t="s">
        <v>0</v>
      </c>
      <c r="Y44" s="20" t="s">
        <v>2</v>
      </c>
      <c r="Z44" s="20" t="s">
        <v>16</v>
      </c>
      <c r="AA44" s="20" t="s">
        <v>5</v>
      </c>
      <c r="AB44" s="20" t="s">
        <v>3</v>
      </c>
      <c r="AC44" s="20" t="s">
        <v>1</v>
      </c>
    </row>
    <row r="45" spans="10:29" ht="24">
      <c r="J45" s="20">
        <f>COUNTIF($B$3:$B$42,J44)</f>
        <v>1</v>
      </c>
      <c r="K45" s="20">
        <f aca="true" t="shared" si="0" ref="K45:AC45">COUNTIF($B$3:$B$42,K44)</f>
        <v>1</v>
      </c>
      <c r="L45" s="20">
        <f t="shared" si="0"/>
        <v>1</v>
      </c>
      <c r="M45" s="20">
        <f t="shared" si="0"/>
        <v>1</v>
      </c>
      <c r="N45" s="20">
        <f t="shared" si="0"/>
        <v>1</v>
      </c>
      <c r="O45" s="20">
        <f t="shared" si="0"/>
        <v>1</v>
      </c>
      <c r="P45" s="20">
        <f t="shared" si="0"/>
        <v>1</v>
      </c>
      <c r="Q45" s="20">
        <f t="shared" si="0"/>
        <v>1</v>
      </c>
      <c r="R45" s="20">
        <f t="shared" si="0"/>
        <v>1</v>
      </c>
      <c r="S45" s="20">
        <f t="shared" si="0"/>
        <v>1</v>
      </c>
      <c r="T45" s="20">
        <f t="shared" si="0"/>
        <v>1</v>
      </c>
      <c r="U45" s="20">
        <f t="shared" si="0"/>
        <v>1</v>
      </c>
      <c r="V45" s="20">
        <f t="shared" si="0"/>
        <v>1</v>
      </c>
      <c r="W45" s="20">
        <f t="shared" si="0"/>
        <v>1</v>
      </c>
      <c r="X45" s="20">
        <f t="shared" si="0"/>
        <v>1</v>
      </c>
      <c r="Y45" s="20">
        <f t="shared" si="0"/>
        <v>1</v>
      </c>
      <c r="Z45" s="20">
        <f t="shared" si="0"/>
        <v>1</v>
      </c>
      <c r="AA45" s="20">
        <f t="shared" si="0"/>
        <v>1</v>
      </c>
      <c r="AB45" s="20">
        <f t="shared" si="0"/>
        <v>1</v>
      </c>
      <c r="AC45" s="20">
        <f t="shared" si="0"/>
        <v>1</v>
      </c>
    </row>
  </sheetData>
  <sheetProtection sheet="1" objects="1" scenarios="1" selectLockedCells="1"/>
  <mergeCells count="104">
    <mergeCell ref="B35:B36"/>
    <mergeCell ref="B37:B38"/>
    <mergeCell ref="B39:B40"/>
    <mergeCell ref="B41:B42"/>
    <mergeCell ref="B27:B28"/>
    <mergeCell ref="B29:B30"/>
    <mergeCell ref="B31:B32"/>
    <mergeCell ref="B33:B34"/>
    <mergeCell ref="B19:B20"/>
    <mergeCell ref="B21:B22"/>
    <mergeCell ref="B23:B24"/>
    <mergeCell ref="B25:B26"/>
    <mergeCell ref="B11:B12"/>
    <mergeCell ref="B13:B14"/>
    <mergeCell ref="B15:B16"/>
    <mergeCell ref="B17:B18"/>
    <mergeCell ref="B3:B4"/>
    <mergeCell ref="B5:B6"/>
    <mergeCell ref="B7:B8"/>
    <mergeCell ref="B9:B10"/>
    <mergeCell ref="AC25:AC42"/>
    <mergeCell ref="G23:H24"/>
    <mergeCell ref="G27:H28"/>
    <mergeCell ref="G29:H32"/>
    <mergeCell ref="AB25:AB42"/>
    <mergeCell ref="S25:S42"/>
    <mergeCell ref="T25:T42"/>
    <mergeCell ref="M25:M42"/>
    <mergeCell ref="N25:N42"/>
    <mergeCell ref="O25:O42"/>
    <mergeCell ref="E39:E40"/>
    <mergeCell ref="F39:F40"/>
    <mergeCell ref="E41:E42"/>
    <mergeCell ref="F41:F42"/>
    <mergeCell ref="E35:E36"/>
    <mergeCell ref="F35:F36"/>
    <mergeCell ref="E37:E38"/>
    <mergeCell ref="F37:F38"/>
    <mergeCell ref="E31:E32"/>
    <mergeCell ref="F31:F32"/>
    <mergeCell ref="E33:E34"/>
    <mergeCell ref="F33:F34"/>
    <mergeCell ref="E27:E28"/>
    <mergeCell ref="F27:F28"/>
    <mergeCell ref="E29:E30"/>
    <mergeCell ref="F29:F30"/>
    <mergeCell ref="E23:E24"/>
    <mergeCell ref="F23:F24"/>
    <mergeCell ref="E25:E26"/>
    <mergeCell ref="F25:F26"/>
    <mergeCell ref="E19:E20"/>
    <mergeCell ref="F19:F20"/>
    <mergeCell ref="E21:E22"/>
    <mergeCell ref="F21:F22"/>
    <mergeCell ref="E15:E16"/>
    <mergeCell ref="F15:F16"/>
    <mergeCell ref="E17:E18"/>
    <mergeCell ref="F17:F18"/>
    <mergeCell ref="E3:E4"/>
    <mergeCell ref="F3:F4"/>
    <mergeCell ref="E5:E6"/>
    <mergeCell ref="F5:F6"/>
    <mergeCell ref="E7:E8"/>
    <mergeCell ref="F7:F8"/>
    <mergeCell ref="E9:E10"/>
    <mergeCell ref="F9:F10"/>
    <mergeCell ref="E11:E12"/>
    <mergeCell ref="Y25:Y42"/>
    <mergeCell ref="Z25:Z42"/>
    <mergeCell ref="AA25:AA42"/>
    <mergeCell ref="U25:U42"/>
    <mergeCell ref="V25:V42"/>
    <mergeCell ref="W25:W42"/>
    <mergeCell ref="X25:X42"/>
    <mergeCell ref="Q25:Q42"/>
    <mergeCell ref="R25:R42"/>
    <mergeCell ref="N3:N23"/>
    <mergeCell ref="O3:O23"/>
    <mergeCell ref="P25:P42"/>
    <mergeCell ref="J25:J42"/>
    <mergeCell ref="K25:K42"/>
    <mergeCell ref="L25:L42"/>
    <mergeCell ref="R3:R23"/>
    <mergeCell ref="S3:S23"/>
    <mergeCell ref="T3:T23"/>
    <mergeCell ref="U3:U23"/>
    <mergeCell ref="AA3:AA23"/>
    <mergeCell ref="AB3:AB23"/>
    <mergeCell ref="AC3:AC23"/>
    <mergeCell ref="V3:V23"/>
    <mergeCell ref="W3:W23"/>
    <mergeCell ref="X3:X23"/>
    <mergeCell ref="Y3:Y23"/>
    <mergeCell ref="Z3:Z23"/>
    <mergeCell ref="A3:A42"/>
    <mergeCell ref="P3:P23"/>
    <mergeCell ref="Q3:Q23"/>
    <mergeCell ref="J3:J23"/>
    <mergeCell ref="K3:K23"/>
    <mergeCell ref="L3:L23"/>
    <mergeCell ref="M3:M23"/>
    <mergeCell ref="F11:F12"/>
    <mergeCell ref="E13:E14"/>
    <mergeCell ref="F13:F14"/>
  </mergeCells>
  <conditionalFormatting sqref="F3:F42">
    <cfRule type="expression" priority="1" dxfId="0" stopIfTrue="1">
      <formula>C3&lt;1</formula>
    </cfRule>
    <cfRule type="expression" priority="2" dxfId="1" stopIfTrue="1">
      <formula>C3&gt;1</formula>
    </cfRule>
  </conditionalFormatting>
  <conditionalFormatting sqref="E3 E5:E42">
    <cfRule type="expression" priority="3" dxfId="0" stopIfTrue="1">
      <formula>C3&lt;1</formula>
    </cfRule>
    <cfRule type="expression" priority="4" dxfId="1" stopIfTrue="1">
      <formula>C3&gt;1</formula>
    </cfRule>
  </conditionalFormatting>
  <conditionalFormatting sqref="J44:AC44">
    <cfRule type="expression" priority="5" dxfId="2" stopIfTrue="1">
      <formula>J45=0</formula>
    </cfRule>
  </conditionalFormatting>
  <printOptions/>
  <pageMargins left="0.75" right="0.75" top="1" bottom="1" header="0.512" footer="0.512"/>
  <pageSetup fitToHeight="1" fitToWidth="1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00390625" defaultRowHeight="13.5"/>
  <cols>
    <col min="1" max="1" width="3.50390625" style="8" bestFit="1" customWidth="1"/>
    <col min="2" max="2" width="37.75390625" style="8" bestFit="1" customWidth="1"/>
    <col min="3" max="3" width="32.00390625" style="8" bestFit="1" customWidth="1"/>
    <col min="4" max="16384" width="9.00390625" style="8" customWidth="1"/>
  </cols>
  <sheetData>
    <row r="1" spans="1:3" ht="13.5">
      <c r="A1" s="8">
        <v>1</v>
      </c>
      <c r="B1" s="8" t="s">
        <v>23</v>
      </c>
      <c r="C1" s="8" t="s">
        <v>43</v>
      </c>
    </row>
    <row r="2" spans="1:3" ht="13.5">
      <c r="A2" s="8">
        <v>2</v>
      </c>
      <c r="B2" s="8" t="s">
        <v>24</v>
      </c>
      <c r="C2" s="8" t="s">
        <v>44</v>
      </c>
    </row>
    <row r="3" spans="1:3" ht="13.5">
      <c r="A3" s="8">
        <v>3</v>
      </c>
      <c r="B3" s="8" t="s">
        <v>25</v>
      </c>
      <c r="C3" s="8" t="s">
        <v>45</v>
      </c>
    </row>
    <row r="4" spans="1:3" ht="13.5">
      <c r="A4" s="8">
        <v>4</v>
      </c>
      <c r="B4" s="8" t="s">
        <v>26</v>
      </c>
      <c r="C4" s="8" t="s">
        <v>46</v>
      </c>
    </row>
    <row r="5" spans="1:3" ht="13.5">
      <c r="A5" s="8">
        <v>5</v>
      </c>
      <c r="B5" s="8" t="s">
        <v>27</v>
      </c>
      <c r="C5" s="8" t="s">
        <v>47</v>
      </c>
    </row>
    <row r="6" spans="1:3" ht="13.5">
      <c r="A6" s="8">
        <v>6</v>
      </c>
      <c r="B6" s="8" t="s">
        <v>28</v>
      </c>
      <c r="C6" s="8" t="s">
        <v>48</v>
      </c>
    </row>
    <row r="7" spans="1:3" ht="13.5">
      <c r="A7" s="8">
        <v>7</v>
      </c>
      <c r="B7" s="8" t="s">
        <v>29</v>
      </c>
      <c r="C7" s="8" t="s">
        <v>49</v>
      </c>
    </row>
    <row r="8" spans="1:3" ht="13.5">
      <c r="A8" s="8">
        <v>8</v>
      </c>
      <c r="B8" s="8" t="s">
        <v>30</v>
      </c>
      <c r="C8" s="8" t="s">
        <v>50</v>
      </c>
    </row>
    <row r="9" spans="1:3" ht="13.5">
      <c r="A9" s="8">
        <v>9</v>
      </c>
      <c r="B9" s="8" t="s">
        <v>31</v>
      </c>
      <c r="C9" s="8" t="s">
        <v>51</v>
      </c>
    </row>
    <row r="10" spans="1:3" ht="13.5">
      <c r="A10" s="8">
        <v>10</v>
      </c>
      <c r="B10" s="8" t="s">
        <v>32</v>
      </c>
      <c r="C10" s="8" t="s">
        <v>52</v>
      </c>
    </row>
    <row r="11" spans="1:3" ht="13.5">
      <c r="A11" s="8">
        <v>11</v>
      </c>
      <c r="B11" s="8" t="s">
        <v>33</v>
      </c>
      <c r="C11" s="8" t="s">
        <v>53</v>
      </c>
    </row>
    <row r="12" spans="1:3" ht="13.5">
      <c r="A12" s="8">
        <v>12</v>
      </c>
      <c r="B12" s="8" t="s">
        <v>34</v>
      </c>
      <c r="C12" s="8" t="s">
        <v>54</v>
      </c>
    </row>
    <row r="13" spans="1:3" ht="13.5">
      <c r="A13" s="8">
        <v>13</v>
      </c>
      <c r="B13" s="8" t="s">
        <v>35</v>
      </c>
      <c r="C13" s="8" t="s">
        <v>55</v>
      </c>
    </row>
    <row r="14" spans="1:3" ht="13.5">
      <c r="A14" s="8">
        <v>14</v>
      </c>
      <c r="B14" s="8" t="s">
        <v>36</v>
      </c>
      <c r="C14" s="8" t="s">
        <v>56</v>
      </c>
    </row>
    <row r="15" spans="1:3" ht="13.5">
      <c r="A15" s="8">
        <v>15</v>
      </c>
      <c r="B15" s="8" t="s">
        <v>37</v>
      </c>
      <c r="C15" s="8" t="s">
        <v>57</v>
      </c>
    </row>
    <row r="16" spans="1:3" ht="13.5">
      <c r="A16" s="8">
        <v>16</v>
      </c>
      <c r="B16" s="8" t="s">
        <v>38</v>
      </c>
      <c r="C16" s="8" t="s">
        <v>58</v>
      </c>
    </row>
    <row r="17" spans="1:3" ht="13.5">
      <c r="A17" s="8">
        <v>17</v>
      </c>
      <c r="B17" s="8" t="s">
        <v>39</v>
      </c>
      <c r="C17" s="8" t="s">
        <v>59</v>
      </c>
    </row>
    <row r="18" spans="1:3" ht="13.5">
      <c r="A18" s="8">
        <v>18</v>
      </c>
      <c r="B18" s="8" t="s">
        <v>40</v>
      </c>
      <c r="C18" s="8" t="s">
        <v>60</v>
      </c>
    </row>
    <row r="19" spans="1:3" ht="13.5">
      <c r="A19" s="8">
        <v>19</v>
      </c>
      <c r="B19" s="8" t="s">
        <v>41</v>
      </c>
      <c r="C19" s="8" t="s">
        <v>61</v>
      </c>
    </row>
    <row r="20" spans="1:3" ht="13.5">
      <c r="A20" s="8">
        <v>20</v>
      </c>
      <c r="B20" s="8" t="s">
        <v>42</v>
      </c>
      <c r="C20" s="8" t="s">
        <v>62</v>
      </c>
    </row>
  </sheetData>
  <sheetProtection sheet="1" objects="1" scenarios="1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gifuken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kishi</dc:creator>
  <cp:keywords/>
  <dc:description/>
  <cp:lastModifiedBy>kishi</cp:lastModifiedBy>
  <cp:lastPrinted>2010-01-19T12:08:35Z</cp:lastPrinted>
  <dcterms:created xsi:type="dcterms:W3CDTF">2010-01-13T04:18:37Z</dcterms:created>
  <dcterms:modified xsi:type="dcterms:W3CDTF">2011-02-19T12:45:48Z</dcterms:modified>
  <cp:category/>
  <cp:version/>
  <cp:contentType/>
  <cp:contentStatus/>
</cp:coreProperties>
</file>