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06" yWindow="270" windowWidth="15360" windowHeight="8310" activeTab="0"/>
  </bookViews>
  <sheets>
    <sheet name="test" sheetId="1" r:id="rId1"/>
  </sheets>
  <definedNames/>
  <calcPr fullCalcOnLoad="1"/>
</workbook>
</file>

<file path=xl/sharedStrings.xml><?xml version="1.0" encoding="utf-8"?>
<sst xmlns="http://schemas.openxmlformats.org/spreadsheetml/2006/main" count="655" uniqueCount="222">
  <si>
    <t xml:space="preserve"> 秋の田の かりほの庵の とまをあらみ</t>
  </si>
  <si>
    <t>しるもしらぬも あふ坂の関</t>
  </si>
  <si>
    <t xml:space="preserve"> 春すぎて 夏来にけらし 白妙の</t>
  </si>
  <si>
    <t>ながながし夜を ひとりかもねむ</t>
  </si>
  <si>
    <t xml:space="preserve"> 足引きの 山鳥の尾の しだりをの</t>
  </si>
  <si>
    <t>わがころもでは 露にぬれつつ</t>
  </si>
  <si>
    <t xml:space="preserve"> 田子の浦に うち出てみれば 白妙の</t>
  </si>
  <si>
    <t>わが身よにふる ながめせしまに</t>
  </si>
  <si>
    <t xml:space="preserve"> おくやまに 紅葉ふみわけ 鳴く鹿の</t>
  </si>
  <si>
    <t>衣ほすてふ 天の香具山</t>
  </si>
  <si>
    <t xml:space="preserve"> かささぎの わたせる橋に 置く霜の</t>
  </si>
  <si>
    <t>三笠の山に いでし月かも</t>
  </si>
  <si>
    <t xml:space="preserve"> 天の原 ふりさけ見れば 春日なる</t>
  </si>
  <si>
    <t>世をうぢ山と 人はいふなり</t>
  </si>
  <si>
    <t xml:space="preserve"> わが庵は 都のたつみ しかぞすむ</t>
  </si>
  <si>
    <t>声きく時ぞ 秋は悲しき</t>
  </si>
  <si>
    <t xml:space="preserve"> 花の色は うつりにけりな いたづらに</t>
  </si>
  <si>
    <t>白きを見れば 夜ぞふけにける</t>
  </si>
  <si>
    <t xml:space="preserve"> これやこの 行くも帰るも 別れては</t>
  </si>
  <si>
    <t>富士のたかねに 雪はふりつつ</t>
  </si>
  <si>
    <t xml:space="preserve"> わたのはら 八十島かけて こぎ出ぬと</t>
  </si>
  <si>
    <t>あはでこの世を 過ぐしてよとや</t>
  </si>
  <si>
    <t xml:space="preserve"> あまつ風 雲のかよひ路 吹きとぢよ</t>
  </si>
  <si>
    <t>からくれなゐに 水くくるとは</t>
  </si>
  <si>
    <t xml:space="preserve"> つくばねの 峰より落つる みなの川</t>
  </si>
  <si>
    <t>こひぞつもりて 淵となりぬる</t>
  </si>
  <si>
    <t xml:space="preserve"> みちのくの しのぶもぢずり 誰ゆゑに</t>
  </si>
  <si>
    <t>まつとし聞かば 今かへりこむ</t>
  </si>
  <si>
    <t xml:space="preserve"> 君がため 春の野に出て 若菜つむ</t>
  </si>
  <si>
    <t>みだれそめにし 我ならなくに</t>
  </si>
  <si>
    <t xml:space="preserve"> 立ちわかれ いなばの山の 嶺におふる</t>
  </si>
  <si>
    <t>わが衣手に 雪はふりつつ</t>
  </si>
  <si>
    <t xml:space="preserve"> ちはやぶる 神代もきかず 龍田川</t>
  </si>
  <si>
    <t>乙女のすがた しばしとどめむ</t>
  </si>
  <si>
    <t xml:space="preserve"> 住の江の 岸による波 よるさへや</t>
  </si>
  <si>
    <t>身をつくしても あはむとぞ思ふ</t>
  </si>
  <si>
    <t xml:space="preserve"> 難波潟 みじかきあしの ふしのまも</t>
  </si>
  <si>
    <t>人には告げよ あまのつりぶね</t>
  </si>
  <si>
    <t xml:space="preserve"> わびぬれば 今はた同じ 難波なる</t>
  </si>
  <si>
    <t>夢の通ひ路 人目よくらむ</t>
  </si>
  <si>
    <t xml:space="preserve"> 今来むと 言ひしばかりに 長月の</t>
  </si>
  <si>
    <t>いつ見きとてか こひしかるらむ</t>
  </si>
  <si>
    <t xml:space="preserve"> 吹くからに 秋の草木の しをるれば</t>
  </si>
  <si>
    <t>むべ山風を あらしと云らむ</t>
  </si>
  <si>
    <t xml:space="preserve"> 月みれば 千々に物こそ 悲しけれ</t>
  </si>
  <si>
    <t>わが身ひとつの 秋にはあらねど</t>
  </si>
  <si>
    <t xml:space="preserve"> このたびは ぬさもとりあへず 手向山</t>
  </si>
  <si>
    <t>をきまどはせる しらぎくの花</t>
  </si>
  <si>
    <t xml:space="preserve"> 名にしおはば 逢坂山の さねかづら</t>
  </si>
  <si>
    <t>暁ばかり うきものはなし</t>
  </si>
  <si>
    <t xml:space="preserve"> 小倉山 峰のもみぢ葉 こころあらば</t>
  </si>
  <si>
    <t>紅葉のにしき かみのまにまに</t>
  </si>
  <si>
    <t xml:space="preserve"> みかのはら わきてながるる 泉河</t>
  </si>
  <si>
    <t>今ひとたびの みゆきまたなむ</t>
  </si>
  <si>
    <t xml:space="preserve"> 山里は 冬ぞさびしさ まさりける</t>
  </si>
  <si>
    <t>人にしられで くるよしもがな</t>
  </si>
  <si>
    <t xml:space="preserve"> 心あてに をらばやをらむ 初霜の</t>
  </si>
  <si>
    <t>人めもくさも かれぬとおもへば</t>
  </si>
  <si>
    <t xml:space="preserve"> 有明の つれなくみえし 別れより</t>
  </si>
  <si>
    <t>有明の月を 待ちいでつるかな</t>
  </si>
  <si>
    <t xml:space="preserve"> あさぼらけ 有明の月と みるまでに</t>
  </si>
  <si>
    <t>あまりてなどか 人のこひしき</t>
  </si>
  <si>
    <t xml:space="preserve"> 山川に 風のかけたる しがらみは</t>
  </si>
  <si>
    <t>しづ心なく 花のちるらむ</t>
  </si>
  <si>
    <t xml:space="preserve"> ひさかたの ひかりのどけき 春の日に</t>
  </si>
  <si>
    <t>つらぬきとめぬ 玉ぞちりける</t>
  </si>
  <si>
    <t xml:space="preserve"> 誰をかも しる人にせむ 高砂の</t>
  </si>
  <si>
    <t>ながれもあへぬ 紅葉なりけり</t>
  </si>
  <si>
    <t xml:space="preserve"> 人はいさ こころもしらず ふるさとは</t>
  </si>
  <si>
    <t>よしのの里に ふれる白雪</t>
  </si>
  <si>
    <t xml:space="preserve"> 夏の夜は まだ宵ながら 明けぬるを</t>
  </si>
  <si>
    <t>雲のいづくに 月やどるらむ</t>
  </si>
  <si>
    <t xml:space="preserve"> 白露に 風のふきしく 秋の野は</t>
  </si>
  <si>
    <t>花ぞ昔の 香に匂ひける</t>
  </si>
  <si>
    <t xml:space="preserve"> 忘らるる 身をば思はず ちかひてし</t>
  </si>
  <si>
    <t>松もむかしの ともならなくに</t>
  </si>
  <si>
    <t xml:space="preserve"> 浅茅生の 小野の篠原 忍ぶれど</t>
  </si>
  <si>
    <t>人のいのちの をしくもあるかな</t>
  </si>
  <si>
    <t xml:space="preserve"> しのぶれど 色に出にけり わが恋は</t>
  </si>
  <si>
    <t>物や思ふと 人の問ふまで</t>
  </si>
  <si>
    <t xml:space="preserve"> 恋すてふ 我名はまだき 立ちにけり</t>
  </si>
  <si>
    <t>くだけてものを おもふころかな</t>
  </si>
  <si>
    <t xml:space="preserve"> ちぎりきな かたみに袖を しぼりつつ</t>
  </si>
  <si>
    <t>ながくもがなと おもひぬる哉</t>
  </si>
  <si>
    <t xml:space="preserve"> あひ見ての 後の心に くらぶれば</t>
  </si>
  <si>
    <t>みのいたづらに なりぬべき哉</t>
  </si>
  <si>
    <t xml:space="preserve"> あふことの たえてしなくば 中々に</t>
  </si>
  <si>
    <t>むかしは物を 思はざりけり</t>
  </si>
  <si>
    <t xml:space="preserve"> 哀れとも いふべき人は おもほえで</t>
  </si>
  <si>
    <t>行くへもしらぬ 恋のみちかな</t>
  </si>
  <si>
    <t xml:space="preserve"> 由良の門を 渡る舟人 かぢをたえ</t>
  </si>
  <si>
    <t>人こそ見えね あきは来にけり</t>
  </si>
  <si>
    <t xml:space="preserve"> やへむぐら しげれる宿の さびしきに</t>
  </si>
  <si>
    <t>人しれずこそ 思ひ初めしか</t>
  </si>
  <si>
    <t xml:space="preserve"> 風をいたみ 岩うつ波の おのれのみ</t>
  </si>
  <si>
    <t>人をも身をも うらみざらまし</t>
  </si>
  <si>
    <t xml:space="preserve"> みかきもり 衛士のたく火の 夜はもえ</t>
  </si>
  <si>
    <t>昼は消えつつ 物をこそおもへ</t>
  </si>
  <si>
    <t xml:space="preserve"> 君がため をしからざりし 命さへ</t>
  </si>
  <si>
    <t>末の松山 なみこさじとは</t>
  </si>
  <si>
    <t xml:space="preserve"> かくとだに えやはいぶきの さしも草</t>
  </si>
  <si>
    <t>いかに久しき ものとかはしる</t>
  </si>
  <si>
    <t xml:space="preserve"> 明けぬれば くるるものとは 知りながら</t>
  </si>
  <si>
    <t>いでそよ人を わすれやはする</t>
  </si>
  <si>
    <t xml:space="preserve"> なげきつつ ひとりぬるよの 明くるまは</t>
  </si>
  <si>
    <t>かたぶくまでの 月を見しかな</t>
  </si>
  <si>
    <t xml:space="preserve"> わすれじの 行末迄は かたければ</t>
  </si>
  <si>
    <t>けふをかぎりの 命ともがな</t>
  </si>
  <si>
    <t xml:space="preserve"> 滝の音は 絶えて久しく なりぬれど</t>
  </si>
  <si>
    <t>さしもしらじな もゆる思ひを</t>
  </si>
  <si>
    <t xml:space="preserve"> あらざらむ このよのほかの 思ひ出に</t>
  </si>
  <si>
    <t>なほうらめしき あさぼらけかな</t>
  </si>
  <si>
    <t xml:space="preserve"> めぐりあひて 見しやそれとも 分かぬまに</t>
  </si>
  <si>
    <t>まだふみもみず 天の橋立</t>
  </si>
  <si>
    <t xml:space="preserve"> ありま山 いなの篠原 風吹けば</t>
  </si>
  <si>
    <t>雲がくれにし 夜半の月かな</t>
  </si>
  <si>
    <t xml:space="preserve"> やすらはで ねなましものを さよふけて</t>
  </si>
  <si>
    <t>今ひとたびの あふこともがな</t>
  </si>
  <si>
    <t xml:space="preserve"> 大江山 いくのの道の とをければ</t>
  </si>
  <si>
    <t>名こそながれて なほきこえけれ</t>
  </si>
  <si>
    <t xml:space="preserve"> いにしへの ならの都の 八重桜</t>
  </si>
  <si>
    <t>あらはれわたる 瀬々の網代木</t>
  </si>
  <si>
    <t xml:space="preserve"> よをこめて 鳥の空音は はかるとも</t>
  </si>
  <si>
    <t>いづくもおなじ あきのゆふぐれ</t>
  </si>
  <si>
    <t xml:space="preserve"> 今はただ おもひ絶えなむ とばかりを</t>
  </si>
  <si>
    <t>かひなくたたむ 名こそをしけれ</t>
  </si>
  <si>
    <t xml:space="preserve"> 朝ぼらけ 宇治のかはぎり たえだえに</t>
  </si>
  <si>
    <t>けふ九重に にほひぬるかな</t>
  </si>
  <si>
    <t xml:space="preserve"> 恨みわび ほさぬ袖だに あるものを</t>
  </si>
  <si>
    <t>こひしかるべき よはの月かな</t>
  </si>
  <si>
    <t xml:space="preserve"> もろともに 哀れと思へ 山桜</t>
  </si>
  <si>
    <t>よにあふさかの 関はゆるさじ</t>
  </si>
  <si>
    <t xml:space="preserve"> 春の夜の 夢ばかりなる 手枕に</t>
  </si>
  <si>
    <t>花よりほかに 知る人もなし</t>
  </si>
  <si>
    <t xml:space="preserve"> 心にも あらでうきよに ながらへば</t>
  </si>
  <si>
    <t>人づてならで いふよしもがな</t>
  </si>
  <si>
    <t xml:space="preserve"> あらし吹く 三室の山の もみぢばは</t>
  </si>
  <si>
    <t>龍田の川の にしきなりけり</t>
  </si>
  <si>
    <t xml:space="preserve"> さびしさに 宿を立出て 詠むれば</t>
  </si>
  <si>
    <t>恋にくちなむ 名こそをしけれ</t>
  </si>
  <si>
    <t xml:space="preserve"> 夕されば 門田の稲葉 おとづれて</t>
  </si>
  <si>
    <t>あしのまろやに 秋風ぞふく</t>
  </si>
  <si>
    <t xml:space="preserve"> 音にきく たかしの浜の あだ波は</t>
  </si>
  <si>
    <t>あはれことしの 秋もいぬめり</t>
  </si>
  <si>
    <t xml:space="preserve"> 高砂の 尾上の桜 さきにけり</t>
  </si>
  <si>
    <t>かけじや袖の ぬれもこそすれ</t>
  </si>
  <si>
    <t xml:space="preserve"> うかりける 人をはつせの 山おろしよ</t>
  </si>
  <si>
    <t>くもゐにまがふ 沖つ白波</t>
  </si>
  <si>
    <t xml:space="preserve"> ちぎりをきし させもが露を 命にて</t>
  </si>
  <si>
    <t>とやまの霞 たたずもあらなむ</t>
  </si>
  <si>
    <t xml:space="preserve"> 和田の原 こぎ出てみれば ひさかたの</t>
  </si>
  <si>
    <t>はげしかれとは 祈らぬものを</t>
  </si>
  <si>
    <t xml:space="preserve"> 瀬をはやみ 岩にせかるる 滝川の</t>
  </si>
  <si>
    <t>みだれてけさは 物をこそ思へ</t>
  </si>
  <si>
    <t xml:space="preserve"> 淡路島 かよふ千鳥の なく声に</t>
  </si>
  <si>
    <t>もれいづる月の かげのさやけさ</t>
  </si>
  <si>
    <t xml:space="preserve"> 秋風に たなびく雲の たえまより</t>
  </si>
  <si>
    <t>われてもすゑに あはむとぞおもふ</t>
  </si>
  <si>
    <t xml:space="preserve"> 長からむ 心もしらず くろかみの</t>
  </si>
  <si>
    <t>幾夜ね覚めぬ すまの関守</t>
  </si>
  <si>
    <t xml:space="preserve"> ほととぎす なきつるかたを ながむれば</t>
  </si>
  <si>
    <t>うきにたへぬは なみだなりけり</t>
  </si>
  <si>
    <t xml:space="preserve"> 思ひわび さてもいのちは あるものを</t>
  </si>
  <si>
    <t>うしと見しよぞ いまは恋しき</t>
  </si>
  <si>
    <t xml:space="preserve"> 世の中よ 道こそなけれ おもひ入る</t>
  </si>
  <si>
    <t>かこちがほなる わがなみだかな</t>
  </si>
  <si>
    <t xml:space="preserve"> ながらへば またこのごろや しのばれむ</t>
  </si>
  <si>
    <t>ただありあけの 月ぞのこれる</t>
  </si>
  <si>
    <t xml:space="preserve"> よもすがら 物思ふころは 明けやらで</t>
  </si>
  <si>
    <t>ぬれにぞぬれし 色はかはらず</t>
  </si>
  <si>
    <t xml:space="preserve"> なげけとて 月やは物を 思はする</t>
  </si>
  <si>
    <t>山の奥にも 鹿ぞなくなる</t>
  </si>
  <si>
    <t xml:space="preserve"> 村雨の 露もまだひぬ まきのはに</t>
  </si>
  <si>
    <t>身をつくしてや 恋わたるべき</t>
  </si>
  <si>
    <t xml:space="preserve"> 難波江の あしのかりねの ひとよゆゑ</t>
  </si>
  <si>
    <t>忍ぶることの よはりもぞする</t>
  </si>
  <si>
    <t xml:space="preserve"> 玉の緒よ 絶えなば絶えね ながらへば</t>
  </si>
  <si>
    <t>霧たちのぼる あきのゆふぐれ</t>
  </si>
  <si>
    <t xml:space="preserve"> 見せばやな をじまのあまの 袖だにも</t>
  </si>
  <si>
    <t>閨のひまさへ つれなかりけり</t>
  </si>
  <si>
    <t xml:space="preserve"> きりぎりす なくや霜夜の さむしろに</t>
  </si>
  <si>
    <t>あまのをぶねの 綱手かなしも</t>
  </si>
  <si>
    <t xml:space="preserve"> 我袖は しほひに見えぬ おきの石の</t>
  </si>
  <si>
    <t>なほあまりある むかしなりけり</t>
  </si>
  <si>
    <t xml:space="preserve"> 世の中は つねにもがもな なぎさこぐ</t>
  </si>
  <si>
    <t>ふり行くものは 我身なりけり</t>
  </si>
  <si>
    <t xml:space="preserve"> みよしのゝ 山の秋風 さよふけて</t>
  </si>
  <si>
    <t>みそぎぞ夏の しるしなりける</t>
  </si>
  <si>
    <t xml:space="preserve"> おほけなく 憂世の民に おほふかな</t>
  </si>
  <si>
    <t>やくやもしほの 身もこがれつつ</t>
  </si>
  <si>
    <t xml:space="preserve"> 花さそふ あらしの庭の 雪ならで</t>
  </si>
  <si>
    <t>よをおもふゆへに 物思ふ身は</t>
  </si>
  <si>
    <t xml:space="preserve"> こぬ人を まつほの浦の 夕なぎに</t>
  </si>
  <si>
    <t>わがたつそまに すみぞめの袖</t>
  </si>
  <si>
    <t xml:space="preserve"> 風そよぐ ならの小川の 夕暮は</t>
  </si>
  <si>
    <t>衣かたしき ひとりかもねん</t>
  </si>
  <si>
    <t xml:space="preserve"> 人もをし 人も恨めし あぢきなく</t>
  </si>
  <si>
    <t>故郷さむく ころもうつなり</t>
  </si>
  <si>
    <t xml:space="preserve"> 百敷や ふるき軒端の しのぶにも</t>
  </si>
  <si>
    <t>人こそしらね かはくまもなし</t>
  </si>
  <si>
    <t>(</t>
  </si>
  <si>
    <t>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</si>
  <si>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</si>
  <si>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</si>
  <si>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</si>
  <si>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</si>
  <si>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</si>
  <si>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</si>
  <si>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</si>
  <si>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</si>
  <si>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</si>
  <si>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</si>
  <si>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</t>
  </si>
  <si>
    <t>正解</t>
  </si>
  <si>
    <t>下の句</t>
  </si>
  <si>
    <t>上の句</t>
  </si>
  <si>
    <t>判定欄</t>
  </si>
  <si>
    <t>答え</t>
  </si>
  <si>
    <t>百人一首テスト</t>
  </si>
  <si>
    <t>上の句と下の句を正しく結びましょう。</t>
  </si>
  <si>
    <t>「答え」欄に下の句の記号を入れましょう。</t>
  </si>
  <si>
    <t>もどる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</si>
</sst>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24"/>
      <color indexed="10"/>
      <name val="ＭＳ Ｐゴシック"/>
      <family val="3"/>
    </font>
    <font>
      <sz val="36"/>
      <name val="ＭＳ Ｐゴシック"/>
      <family val="3"/>
    </font>
    <font>
      <sz val="72"/>
      <name val="ＭＳ Ｐゴシック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5" borderId="0" xfId="0" applyFill="1" applyBorder="1" applyAlignment="1">
      <alignment horizontal="right" vertical="center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5" borderId="7" xfId="0" applyFill="1" applyBorder="1" applyAlignment="1">
      <alignment horizontal="right" vertical="center"/>
    </xf>
    <xf numFmtId="0" fontId="0" fillId="5" borderId="7" xfId="0" applyFill="1" applyBorder="1" applyAlignment="1" applyProtection="1">
      <alignment vertical="center"/>
      <protection locked="0"/>
    </xf>
    <xf numFmtId="0" fontId="0" fillId="5" borderId="7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>
      <alignment/>
    </xf>
    <xf numFmtId="0" fontId="8" fillId="0" borderId="0" xfId="16" applyAlignment="1" applyProtection="1">
      <alignment vertical="center"/>
      <protection locked="0"/>
    </xf>
    <xf numFmtId="0" fontId="0" fillId="6" borderId="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Alignment="1">
      <alignment vertical="center"/>
    </xf>
    <xf numFmtId="0" fontId="8" fillId="0" borderId="0" xfId="16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0" fillId="8" borderId="0" xfId="0" applyFill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4">
    <dxf>
      <font>
        <color rgb="FFFFFFFF"/>
      </font>
      <fill>
        <patternFill>
          <bgColor rgb="FFFF0000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koten_shiryoushitsu.htm" TargetMode="External" /><Relationship Id="rId2" Type="http://schemas.openxmlformats.org/officeDocument/2006/relationships/hyperlink" Target="../../koten_shiryoushitsu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RowColHeaders="0" tabSelected="1" defaultGridColor="0" colorId="60" workbookViewId="0" topLeftCell="A6">
      <selection activeCell="E8" sqref="E8"/>
    </sheetView>
  </sheetViews>
  <sheetFormatPr defaultColWidth="9.00390625" defaultRowHeight="13.5"/>
  <cols>
    <col min="2" max="2" width="4.50390625" style="0" bestFit="1" customWidth="1"/>
    <col min="3" max="3" width="36.375" style="0" bestFit="1" customWidth="1"/>
    <col min="4" max="4" width="2.125" style="0" bestFit="1" customWidth="1"/>
    <col min="5" max="5" width="2.125" style="0" customWidth="1"/>
    <col min="6" max="6" width="2.125" style="0" bestFit="1" customWidth="1"/>
    <col min="7" max="7" width="10.00390625" style="0" customWidth="1"/>
    <col min="8" max="8" width="5.25390625" style="0" hidden="1" customWidth="1"/>
    <col min="9" max="9" width="2.50390625" style="0" bestFit="1" customWidth="1"/>
    <col min="10" max="10" width="28.375" style="0" bestFit="1" customWidth="1"/>
    <col min="11" max="11" width="10.00390625" style="0" bestFit="1" customWidth="1"/>
    <col min="12" max="12" width="6.875" style="0" bestFit="1" customWidth="1"/>
  </cols>
  <sheetData>
    <row r="1" ht="13.5">
      <c r="E1" s="27"/>
    </row>
    <row r="2" spans="2:12" ht="28.5">
      <c r="B2" s="40" t="s">
        <v>218</v>
      </c>
      <c r="C2" s="40"/>
      <c r="D2" s="40"/>
      <c r="E2" s="40"/>
      <c r="F2" s="40"/>
      <c r="G2" s="40"/>
      <c r="J2" s="37">
        <f>IF(L2="","","ここまでの得点")</f>
      </c>
      <c r="K2" s="38">
        <f>IF(AND(K7="",K18="",K29="",K40="",K51="",K62="",K73="",K84="",K95="",K106=""),"",COUNTIF(G8:G116,"正解！"))</f>
      </c>
      <c r="L2" s="39">
        <f>IF(AND(K7="",K18="",K29="",K40="",K51="",K62="",K73="",K84="",K95="",K106=""),"","点")</f>
      </c>
    </row>
    <row r="3" spans="10:12" ht="3" customHeight="1">
      <c r="J3" s="37"/>
      <c r="K3" s="38"/>
      <c r="L3" s="39"/>
    </row>
    <row r="4" spans="1:12" ht="13.5">
      <c r="A4" s="36"/>
      <c r="B4" s="35"/>
      <c r="C4" s="41" t="s">
        <v>219</v>
      </c>
      <c r="D4" s="35"/>
      <c r="E4" s="35"/>
      <c r="F4" s="35"/>
      <c r="G4" s="35"/>
      <c r="J4" s="37"/>
      <c r="K4" s="38"/>
      <c r="L4" s="39"/>
    </row>
    <row r="5" spans="1:11" ht="13.5">
      <c r="A5" s="36"/>
      <c r="B5" s="35"/>
      <c r="C5" s="41" t="s">
        <v>220</v>
      </c>
      <c r="D5" s="35"/>
      <c r="E5" s="35"/>
      <c r="F5" s="35"/>
      <c r="G5" s="35"/>
      <c r="J5" s="37"/>
      <c r="K5" s="38"/>
    </row>
    <row r="6" spans="2:12" ht="13.5">
      <c r="B6" s="29" t="s">
        <v>221</v>
      </c>
      <c r="L6" s="34">
        <f>IF(K7="","","点")</f>
      </c>
    </row>
    <row r="7" spans="2:12" ht="13.5" customHeight="1">
      <c r="B7" s="10"/>
      <c r="C7" s="11" t="s">
        <v>215</v>
      </c>
      <c r="D7" s="31" t="s">
        <v>217</v>
      </c>
      <c r="E7" s="31"/>
      <c r="F7" s="31"/>
      <c r="G7" s="12" t="s">
        <v>216</v>
      </c>
      <c r="H7" s="13" t="s">
        <v>213</v>
      </c>
      <c r="I7" s="11"/>
      <c r="J7" s="14" t="s">
        <v>214</v>
      </c>
      <c r="K7" s="32">
        <f>IF(OR(E8="",E9="",E10="",E11="",E12="",E13="",E14="",E15="",E16="",E17=""),"",COUNTIF(G8:G17,"正解！"))</f>
      </c>
      <c r="L7" s="35"/>
    </row>
    <row r="8" spans="2:12" ht="13.5" customHeight="1">
      <c r="B8" s="15">
        <v>1</v>
      </c>
      <c r="C8" s="1" t="s">
        <v>0</v>
      </c>
      <c r="D8" s="5" t="s">
        <v>200</v>
      </c>
      <c r="E8" s="6"/>
      <c r="F8" s="7" t="s">
        <v>201</v>
      </c>
      <c r="G8" s="4">
        <f>IF(E8="","",IF(E8=H8,"正解！","もう一度！"))</f>
      </c>
      <c r="H8" s="2" t="s">
        <v>212</v>
      </c>
      <c r="I8" s="7" t="s">
        <v>202</v>
      </c>
      <c r="J8" s="16" t="s">
        <v>1</v>
      </c>
      <c r="K8" s="33"/>
      <c r="L8" s="35"/>
    </row>
    <row r="9" spans="2:12" ht="13.5" customHeight="1">
      <c r="B9" s="15">
        <v>2</v>
      </c>
      <c r="C9" s="1" t="s">
        <v>2</v>
      </c>
      <c r="D9" s="5" t="s">
        <v>200</v>
      </c>
      <c r="E9" s="6"/>
      <c r="F9" s="7" t="s">
        <v>201</v>
      </c>
      <c r="G9" s="4">
        <f aca="true" t="shared" si="0" ref="G9:G17">IF(E9="","",IF(E9=H9,"正解！","もう一度！"))</f>
      </c>
      <c r="H9" s="2" t="s">
        <v>206</v>
      </c>
      <c r="I9" s="7" t="s">
        <v>203</v>
      </c>
      <c r="J9" s="16" t="s">
        <v>3</v>
      </c>
      <c r="K9" s="33"/>
      <c r="L9" s="35"/>
    </row>
    <row r="10" spans="2:12" ht="13.5" customHeight="1">
      <c r="B10" s="15">
        <v>3</v>
      </c>
      <c r="C10" s="1" t="s">
        <v>4</v>
      </c>
      <c r="D10" s="5" t="s">
        <v>200</v>
      </c>
      <c r="E10" s="6"/>
      <c r="F10" s="7" t="s">
        <v>201</v>
      </c>
      <c r="G10" s="4">
        <f t="shared" si="0"/>
      </c>
      <c r="H10" s="2" t="s">
        <v>203</v>
      </c>
      <c r="I10" s="7" t="s">
        <v>204</v>
      </c>
      <c r="J10" s="16" t="s">
        <v>5</v>
      </c>
      <c r="K10" s="33"/>
      <c r="L10" s="35"/>
    </row>
    <row r="11" spans="2:12" ht="13.5" customHeight="1">
      <c r="B11" s="15">
        <v>4</v>
      </c>
      <c r="C11" s="1" t="s">
        <v>6</v>
      </c>
      <c r="D11" s="5" t="s">
        <v>200</v>
      </c>
      <c r="E11" s="6"/>
      <c r="F11" s="7" t="s">
        <v>201</v>
      </c>
      <c r="G11" s="4">
        <f t="shared" si="0"/>
      </c>
      <c r="H11" s="2" t="s">
        <v>211</v>
      </c>
      <c r="I11" s="7" t="s">
        <v>205</v>
      </c>
      <c r="J11" s="16" t="s">
        <v>7</v>
      </c>
      <c r="K11" s="33"/>
      <c r="L11" s="35"/>
    </row>
    <row r="12" spans="2:12" ht="13.5" customHeight="1">
      <c r="B12" s="15">
        <v>5</v>
      </c>
      <c r="C12" s="1" t="s">
        <v>8</v>
      </c>
      <c r="D12" s="5" t="s">
        <v>200</v>
      </c>
      <c r="E12" s="6"/>
      <c r="F12" s="7" t="s">
        <v>201</v>
      </c>
      <c r="G12" s="4">
        <f t="shared" si="0"/>
      </c>
      <c r="H12" s="2" t="s">
        <v>209</v>
      </c>
      <c r="I12" s="7" t="s">
        <v>206</v>
      </c>
      <c r="J12" s="16" t="s">
        <v>9</v>
      </c>
      <c r="K12" s="33"/>
      <c r="L12" s="35"/>
    </row>
    <row r="13" spans="2:12" ht="13.5" customHeight="1">
      <c r="B13" s="15">
        <v>6</v>
      </c>
      <c r="C13" s="1" t="s">
        <v>10</v>
      </c>
      <c r="D13" s="5" t="s">
        <v>200</v>
      </c>
      <c r="E13" s="6"/>
      <c r="F13" s="7" t="s">
        <v>201</v>
      </c>
      <c r="G13" s="4">
        <f t="shared" si="0"/>
      </c>
      <c r="H13" s="2" t="s">
        <v>210</v>
      </c>
      <c r="I13" s="7" t="s">
        <v>207</v>
      </c>
      <c r="J13" s="16" t="s">
        <v>11</v>
      </c>
      <c r="K13" s="33"/>
      <c r="L13" s="35"/>
    </row>
    <row r="14" spans="2:12" ht="13.5" customHeight="1">
      <c r="B14" s="15">
        <v>7</v>
      </c>
      <c r="C14" s="1" t="s">
        <v>12</v>
      </c>
      <c r="D14" s="5" t="s">
        <v>200</v>
      </c>
      <c r="E14" s="6"/>
      <c r="F14" s="7" t="s">
        <v>201</v>
      </c>
      <c r="G14" s="4">
        <f t="shared" si="0"/>
      </c>
      <c r="H14" s="2" t="s">
        <v>207</v>
      </c>
      <c r="I14" s="7" t="s">
        <v>208</v>
      </c>
      <c r="J14" s="16" t="s">
        <v>13</v>
      </c>
      <c r="K14" s="33"/>
      <c r="L14" s="35"/>
    </row>
    <row r="15" spans="2:12" ht="13.5" customHeight="1">
      <c r="B15" s="15">
        <v>8</v>
      </c>
      <c r="C15" s="1" t="s">
        <v>14</v>
      </c>
      <c r="D15" s="5" t="s">
        <v>200</v>
      </c>
      <c r="E15" s="6"/>
      <c r="F15" s="7" t="s">
        <v>201</v>
      </c>
      <c r="G15" s="4">
        <f t="shared" si="0"/>
      </c>
      <c r="H15" s="2" t="s">
        <v>208</v>
      </c>
      <c r="I15" s="7" t="s">
        <v>209</v>
      </c>
      <c r="J15" s="16" t="s">
        <v>15</v>
      </c>
      <c r="K15" s="33"/>
      <c r="L15" s="35"/>
    </row>
    <row r="16" spans="2:12" ht="13.5" customHeight="1">
      <c r="B16" s="15">
        <v>9</v>
      </c>
      <c r="C16" s="1" t="s">
        <v>16</v>
      </c>
      <c r="D16" s="5" t="s">
        <v>200</v>
      </c>
      <c r="E16" s="6"/>
      <c r="F16" s="7" t="s">
        <v>201</v>
      </c>
      <c r="G16" s="4">
        <f t="shared" si="0"/>
      </c>
      <c r="H16" s="2" t="s">
        <v>205</v>
      </c>
      <c r="I16" s="7" t="s">
        <v>210</v>
      </c>
      <c r="J16" s="16" t="s">
        <v>17</v>
      </c>
      <c r="K16" s="33"/>
      <c r="L16" s="35"/>
    </row>
    <row r="17" spans="2:12" ht="13.5" customHeight="1">
      <c r="B17" s="17">
        <v>10</v>
      </c>
      <c r="C17" s="18" t="s">
        <v>18</v>
      </c>
      <c r="D17" s="19" t="s">
        <v>200</v>
      </c>
      <c r="E17" s="20"/>
      <c r="F17" s="21" t="s">
        <v>201</v>
      </c>
      <c r="G17" s="22">
        <f t="shared" si="0"/>
      </c>
      <c r="H17" s="23" t="s">
        <v>202</v>
      </c>
      <c r="I17" s="21" t="s">
        <v>211</v>
      </c>
      <c r="J17" s="24" t="s">
        <v>19</v>
      </c>
      <c r="K17" s="33"/>
      <c r="L17" s="34">
        <f>IF(K18="","","点")</f>
      </c>
    </row>
    <row r="18" spans="2:12" ht="13.5" customHeight="1">
      <c r="B18" s="25"/>
      <c r="C18" s="8" t="s">
        <v>215</v>
      </c>
      <c r="D18" s="30" t="s">
        <v>217</v>
      </c>
      <c r="E18" s="30"/>
      <c r="F18" s="30"/>
      <c r="G18" s="9" t="s">
        <v>216</v>
      </c>
      <c r="H18" s="3" t="s">
        <v>213</v>
      </c>
      <c r="I18" s="8"/>
      <c r="J18" s="26" t="s">
        <v>214</v>
      </c>
      <c r="K18" s="32">
        <f>IF(OR(E19="",E20="",E21="",E22="",E23="",E24="",E25="",E26="",E27="",E28=""),"",COUNTIF(G19:G28,"正解！"))</f>
      </c>
      <c r="L18" s="35"/>
    </row>
    <row r="19" spans="2:12" ht="13.5" customHeight="1">
      <c r="B19" s="15">
        <v>11</v>
      </c>
      <c r="C19" s="1" t="s">
        <v>20</v>
      </c>
      <c r="D19" s="5" t="s">
        <v>200</v>
      </c>
      <c r="E19" s="6"/>
      <c r="F19" s="7" t="s">
        <v>201</v>
      </c>
      <c r="G19" s="4">
        <f>IF(E19="","",IF(E19=H19,"正解！","もう一度！"))</f>
      </c>
      <c r="H19" s="2" t="s">
        <v>210</v>
      </c>
      <c r="I19" s="7" t="s">
        <v>202</v>
      </c>
      <c r="J19" s="16" t="s">
        <v>21</v>
      </c>
      <c r="K19" s="33"/>
      <c r="L19" s="35"/>
    </row>
    <row r="20" spans="2:12" ht="13.5" customHeight="1">
      <c r="B20" s="15">
        <v>12</v>
      </c>
      <c r="C20" s="1" t="s">
        <v>22</v>
      </c>
      <c r="D20" s="5" t="s">
        <v>200</v>
      </c>
      <c r="E20" s="6"/>
      <c r="F20" s="7" t="s">
        <v>201</v>
      </c>
      <c r="G20" s="4">
        <f aca="true" t="shared" si="1" ref="G20:G28">IF(E20="","",IF(E20=H20,"正解！","もう一度！"))</f>
      </c>
      <c r="H20" s="2" t="s">
        <v>208</v>
      </c>
      <c r="I20" s="7" t="s">
        <v>203</v>
      </c>
      <c r="J20" s="16" t="s">
        <v>23</v>
      </c>
      <c r="K20" s="33"/>
      <c r="L20" s="35"/>
    </row>
    <row r="21" spans="2:12" ht="13.5" customHeight="1">
      <c r="B21" s="15">
        <v>13</v>
      </c>
      <c r="C21" s="1" t="s">
        <v>24</v>
      </c>
      <c r="D21" s="5" t="s">
        <v>200</v>
      </c>
      <c r="E21" s="6"/>
      <c r="F21" s="7" t="s">
        <v>201</v>
      </c>
      <c r="G21" s="4">
        <f t="shared" si="1"/>
      </c>
      <c r="H21" s="2" t="s">
        <v>204</v>
      </c>
      <c r="I21" s="7" t="s">
        <v>204</v>
      </c>
      <c r="J21" s="16" t="s">
        <v>25</v>
      </c>
      <c r="K21" s="33"/>
      <c r="L21" s="35"/>
    </row>
    <row r="22" spans="2:12" ht="13.5" customHeight="1">
      <c r="B22" s="15">
        <v>14</v>
      </c>
      <c r="C22" s="1" t="s">
        <v>26</v>
      </c>
      <c r="D22" s="5" t="s">
        <v>200</v>
      </c>
      <c r="E22" s="6"/>
      <c r="F22" s="7" t="s">
        <v>201</v>
      </c>
      <c r="G22" s="4">
        <f t="shared" si="1"/>
      </c>
      <c r="H22" s="2" t="s">
        <v>206</v>
      </c>
      <c r="I22" s="7" t="s">
        <v>205</v>
      </c>
      <c r="J22" s="16" t="s">
        <v>27</v>
      </c>
      <c r="K22" s="33"/>
      <c r="L22" s="35"/>
    </row>
    <row r="23" spans="2:12" ht="13.5" customHeight="1">
      <c r="B23" s="15">
        <v>15</v>
      </c>
      <c r="C23" s="1" t="s">
        <v>28</v>
      </c>
      <c r="D23" s="5" t="s">
        <v>200</v>
      </c>
      <c r="E23" s="6"/>
      <c r="F23" s="7" t="s">
        <v>201</v>
      </c>
      <c r="G23" s="4">
        <f t="shared" si="1"/>
      </c>
      <c r="H23" s="2" t="s">
        <v>207</v>
      </c>
      <c r="I23" s="7" t="s">
        <v>206</v>
      </c>
      <c r="J23" s="16" t="s">
        <v>29</v>
      </c>
      <c r="K23" s="33"/>
      <c r="L23" s="35"/>
    </row>
    <row r="24" spans="2:12" ht="13.5" customHeight="1">
      <c r="B24" s="15">
        <v>16</v>
      </c>
      <c r="C24" s="1" t="s">
        <v>30</v>
      </c>
      <c r="D24" s="5" t="s">
        <v>200</v>
      </c>
      <c r="E24" s="6"/>
      <c r="F24" s="7" t="s">
        <v>201</v>
      </c>
      <c r="G24" s="4">
        <f t="shared" si="1"/>
      </c>
      <c r="H24" s="2" t="s">
        <v>205</v>
      </c>
      <c r="I24" s="7" t="s">
        <v>207</v>
      </c>
      <c r="J24" s="16" t="s">
        <v>31</v>
      </c>
      <c r="K24" s="33"/>
      <c r="L24" s="35"/>
    </row>
    <row r="25" spans="2:12" ht="13.5" customHeight="1">
      <c r="B25" s="15">
        <v>17</v>
      </c>
      <c r="C25" s="1" t="s">
        <v>32</v>
      </c>
      <c r="D25" s="5" t="s">
        <v>200</v>
      </c>
      <c r="E25" s="6"/>
      <c r="F25" s="7" t="s">
        <v>201</v>
      </c>
      <c r="G25" s="4">
        <f t="shared" si="1"/>
      </c>
      <c r="H25" s="2" t="s">
        <v>203</v>
      </c>
      <c r="I25" s="7" t="s">
        <v>208</v>
      </c>
      <c r="J25" s="16" t="s">
        <v>33</v>
      </c>
      <c r="K25" s="33"/>
      <c r="L25" s="35"/>
    </row>
    <row r="26" spans="2:12" ht="13.5" customHeight="1">
      <c r="B26" s="15">
        <v>18</v>
      </c>
      <c r="C26" s="1" t="s">
        <v>34</v>
      </c>
      <c r="D26" s="5" t="s">
        <v>200</v>
      </c>
      <c r="E26" s="6"/>
      <c r="F26" s="7" t="s">
        <v>201</v>
      </c>
      <c r="G26" s="4">
        <f t="shared" si="1"/>
      </c>
      <c r="H26" s="2" t="s">
        <v>211</v>
      </c>
      <c r="I26" s="7" t="s">
        <v>209</v>
      </c>
      <c r="J26" s="16" t="s">
        <v>35</v>
      </c>
      <c r="K26" s="33"/>
      <c r="L26" s="35"/>
    </row>
    <row r="27" spans="2:12" ht="13.5" customHeight="1">
      <c r="B27" s="15">
        <v>19</v>
      </c>
      <c r="C27" s="1" t="s">
        <v>36</v>
      </c>
      <c r="D27" s="5" t="s">
        <v>200</v>
      </c>
      <c r="E27" s="6"/>
      <c r="F27" s="7" t="s">
        <v>201</v>
      </c>
      <c r="G27" s="4">
        <f t="shared" si="1"/>
      </c>
      <c r="H27" s="2" t="s">
        <v>202</v>
      </c>
      <c r="I27" s="7" t="s">
        <v>210</v>
      </c>
      <c r="J27" s="16" t="s">
        <v>37</v>
      </c>
      <c r="K27" s="33"/>
      <c r="L27" s="35"/>
    </row>
    <row r="28" spans="2:12" ht="13.5" customHeight="1">
      <c r="B28" s="17">
        <v>20</v>
      </c>
      <c r="C28" s="18" t="s">
        <v>38</v>
      </c>
      <c r="D28" s="19" t="s">
        <v>200</v>
      </c>
      <c r="E28" s="20"/>
      <c r="F28" s="21" t="s">
        <v>201</v>
      </c>
      <c r="G28" s="22">
        <f t="shared" si="1"/>
      </c>
      <c r="H28" s="23" t="s">
        <v>209</v>
      </c>
      <c r="I28" s="21" t="s">
        <v>211</v>
      </c>
      <c r="J28" s="24" t="s">
        <v>39</v>
      </c>
      <c r="K28" s="33"/>
      <c r="L28" s="34">
        <f>IF(K29="","","点")</f>
      </c>
    </row>
    <row r="29" spans="2:12" ht="13.5" customHeight="1">
      <c r="B29" s="25"/>
      <c r="C29" s="8" t="s">
        <v>215</v>
      </c>
      <c r="D29" s="30" t="s">
        <v>217</v>
      </c>
      <c r="E29" s="30"/>
      <c r="F29" s="30"/>
      <c r="G29" s="9" t="s">
        <v>216</v>
      </c>
      <c r="H29" s="3" t="s">
        <v>213</v>
      </c>
      <c r="I29" s="8"/>
      <c r="J29" s="26" t="s">
        <v>214</v>
      </c>
      <c r="K29" s="32">
        <f>IF(OR(E30="",E31="",E32="",E33="",E34="",E35="",E36="",E37="",E38="",E39=""),"",COUNTIF(G30:G39,"正解！"))</f>
      </c>
      <c r="L29" s="35"/>
    </row>
    <row r="30" spans="2:12" ht="13.5" customHeight="1">
      <c r="B30" s="15">
        <v>21</v>
      </c>
      <c r="C30" s="1" t="s">
        <v>40</v>
      </c>
      <c r="D30" s="5" t="s">
        <v>200</v>
      </c>
      <c r="E30" s="6"/>
      <c r="F30" s="7" t="s">
        <v>201</v>
      </c>
      <c r="G30" s="4">
        <f>IF(E30="","",IF(E30=H30,"正解！","もう一度！"))</f>
      </c>
      <c r="H30" s="2" t="s">
        <v>211</v>
      </c>
      <c r="I30" s="7" t="s">
        <v>202</v>
      </c>
      <c r="J30" s="16" t="s">
        <v>41</v>
      </c>
      <c r="K30" s="33"/>
      <c r="L30" s="35"/>
    </row>
    <row r="31" spans="2:12" ht="13.5" customHeight="1">
      <c r="B31" s="15">
        <v>22</v>
      </c>
      <c r="C31" s="1" t="s">
        <v>42</v>
      </c>
      <c r="D31" s="5" t="s">
        <v>200</v>
      </c>
      <c r="E31" s="6"/>
      <c r="F31" s="7" t="s">
        <v>201</v>
      </c>
      <c r="G31" s="4">
        <f aca="true" t="shared" si="2" ref="G31:G39">IF(E31="","",IF(E31=H31,"正解！","もう一度！"))</f>
      </c>
      <c r="H31" s="2" t="s">
        <v>203</v>
      </c>
      <c r="I31" s="7" t="s">
        <v>203</v>
      </c>
      <c r="J31" s="16" t="s">
        <v>43</v>
      </c>
      <c r="K31" s="33"/>
      <c r="L31" s="35"/>
    </row>
    <row r="32" spans="2:12" ht="13.5" customHeight="1">
      <c r="B32" s="15">
        <v>23</v>
      </c>
      <c r="C32" s="1" t="s">
        <v>44</v>
      </c>
      <c r="D32" s="5" t="s">
        <v>200</v>
      </c>
      <c r="E32" s="6"/>
      <c r="F32" s="7" t="s">
        <v>201</v>
      </c>
      <c r="G32" s="4">
        <f t="shared" si="2"/>
      </c>
      <c r="H32" s="2" t="s">
        <v>204</v>
      </c>
      <c r="I32" s="7" t="s">
        <v>204</v>
      </c>
      <c r="J32" s="16" t="s">
        <v>45</v>
      </c>
      <c r="K32" s="33"/>
      <c r="L32" s="35"/>
    </row>
    <row r="33" spans="2:12" ht="13.5" customHeight="1">
      <c r="B33" s="15">
        <v>24</v>
      </c>
      <c r="C33" s="1" t="s">
        <v>46</v>
      </c>
      <c r="D33" s="5" t="s">
        <v>200</v>
      </c>
      <c r="E33" s="6"/>
      <c r="F33" s="7" t="s">
        <v>201</v>
      </c>
      <c r="G33" s="4">
        <f t="shared" si="2"/>
      </c>
      <c r="H33" s="2" t="s">
        <v>207</v>
      </c>
      <c r="I33" s="7" t="s">
        <v>205</v>
      </c>
      <c r="J33" s="16" t="s">
        <v>47</v>
      </c>
      <c r="K33" s="33"/>
      <c r="L33" s="35"/>
    </row>
    <row r="34" spans="2:12" ht="13.5" customHeight="1">
      <c r="B34" s="15">
        <v>25</v>
      </c>
      <c r="C34" s="1" t="s">
        <v>48</v>
      </c>
      <c r="D34" s="5" t="s">
        <v>200</v>
      </c>
      <c r="E34" s="6"/>
      <c r="F34" s="7" t="s">
        <v>201</v>
      </c>
      <c r="G34" s="4">
        <f t="shared" si="2"/>
      </c>
      <c r="H34" s="2" t="s">
        <v>209</v>
      </c>
      <c r="I34" s="7" t="s">
        <v>206</v>
      </c>
      <c r="J34" s="16" t="s">
        <v>49</v>
      </c>
      <c r="K34" s="33"/>
      <c r="L34" s="35"/>
    </row>
    <row r="35" spans="2:12" ht="13.5" customHeight="1">
      <c r="B35" s="15">
        <v>26</v>
      </c>
      <c r="C35" s="1" t="s">
        <v>50</v>
      </c>
      <c r="D35" s="5" t="s">
        <v>200</v>
      </c>
      <c r="E35" s="6"/>
      <c r="F35" s="7" t="s">
        <v>201</v>
      </c>
      <c r="G35" s="4">
        <f t="shared" si="2"/>
      </c>
      <c r="H35" s="2" t="s">
        <v>208</v>
      </c>
      <c r="I35" s="7" t="s">
        <v>207</v>
      </c>
      <c r="J35" s="16" t="s">
        <v>51</v>
      </c>
      <c r="K35" s="33"/>
      <c r="L35" s="35"/>
    </row>
    <row r="36" spans="2:12" ht="13.5" customHeight="1">
      <c r="B36" s="15">
        <v>27</v>
      </c>
      <c r="C36" s="1" t="s">
        <v>52</v>
      </c>
      <c r="D36" s="5" t="s">
        <v>200</v>
      </c>
      <c r="E36" s="6"/>
      <c r="F36" s="7" t="s">
        <v>201</v>
      </c>
      <c r="G36" s="4">
        <f t="shared" si="2"/>
      </c>
      <c r="H36" s="2" t="s">
        <v>202</v>
      </c>
      <c r="I36" s="7" t="s">
        <v>208</v>
      </c>
      <c r="J36" s="16" t="s">
        <v>53</v>
      </c>
      <c r="K36" s="33"/>
      <c r="L36" s="35"/>
    </row>
    <row r="37" spans="2:12" ht="13.5" customHeight="1">
      <c r="B37" s="15">
        <v>28</v>
      </c>
      <c r="C37" s="1" t="s">
        <v>54</v>
      </c>
      <c r="D37" s="5" t="s">
        <v>200</v>
      </c>
      <c r="E37" s="6"/>
      <c r="F37" s="7" t="s">
        <v>201</v>
      </c>
      <c r="G37" s="4">
        <f t="shared" si="2"/>
      </c>
      <c r="H37" s="2" t="s">
        <v>210</v>
      </c>
      <c r="I37" s="7" t="s">
        <v>209</v>
      </c>
      <c r="J37" s="16" t="s">
        <v>55</v>
      </c>
      <c r="K37" s="33"/>
      <c r="L37" s="35"/>
    </row>
    <row r="38" spans="2:12" ht="13.5" customHeight="1">
      <c r="B38" s="15">
        <v>29</v>
      </c>
      <c r="C38" s="1" t="s">
        <v>56</v>
      </c>
      <c r="D38" s="5" t="s">
        <v>200</v>
      </c>
      <c r="E38" s="6"/>
      <c r="F38" s="7" t="s">
        <v>201</v>
      </c>
      <c r="G38" s="4">
        <f t="shared" si="2"/>
      </c>
      <c r="H38" s="2" t="s">
        <v>205</v>
      </c>
      <c r="I38" s="7" t="s">
        <v>210</v>
      </c>
      <c r="J38" s="16" t="s">
        <v>57</v>
      </c>
      <c r="K38" s="33"/>
      <c r="L38" s="35"/>
    </row>
    <row r="39" spans="2:12" ht="13.5" customHeight="1">
      <c r="B39" s="17">
        <v>30</v>
      </c>
      <c r="C39" s="18" t="s">
        <v>58</v>
      </c>
      <c r="D39" s="19" t="s">
        <v>200</v>
      </c>
      <c r="E39" s="20"/>
      <c r="F39" s="21" t="s">
        <v>201</v>
      </c>
      <c r="G39" s="22">
        <f t="shared" si="2"/>
      </c>
      <c r="H39" s="23" t="s">
        <v>206</v>
      </c>
      <c r="I39" s="21" t="s">
        <v>211</v>
      </c>
      <c r="J39" s="24" t="s">
        <v>59</v>
      </c>
      <c r="K39" s="33"/>
      <c r="L39" s="34">
        <f>IF(K40="","","点")</f>
      </c>
    </row>
    <row r="40" spans="2:12" ht="13.5" customHeight="1">
      <c r="B40" s="25"/>
      <c r="C40" s="8" t="s">
        <v>215</v>
      </c>
      <c r="D40" s="30" t="s">
        <v>217</v>
      </c>
      <c r="E40" s="30"/>
      <c r="F40" s="30"/>
      <c r="G40" s="9" t="s">
        <v>216</v>
      </c>
      <c r="H40" s="3" t="s">
        <v>213</v>
      </c>
      <c r="I40" s="8"/>
      <c r="J40" s="26" t="s">
        <v>214</v>
      </c>
      <c r="K40" s="32">
        <f>IF(OR(E41="",E42="",E43="",E44="",E45="",E46="",E47="",E48="",E49="",E50=""),"",COUNTIF(G41:G50,"正解！"))</f>
      </c>
      <c r="L40" s="35"/>
    </row>
    <row r="41" spans="2:12" ht="13.5" customHeight="1">
      <c r="B41" s="15">
        <v>31</v>
      </c>
      <c r="C41" s="1" t="s">
        <v>60</v>
      </c>
      <c r="D41" s="5" t="s">
        <v>200</v>
      </c>
      <c r="E41" s="6"/>
      <c r="F41" s="7" t="s">
        <v>201</v>
      </c>
      <c r="G41" s="4">
        <f>IF(E41="","",IF(E41=H41,"正解！","もう一度！"))</f>
      </c>
      <c r="H41" s="2" t="s">
        <v>206</v>
      </c>
      <c r="I41" s="7" t="s">
        <v>202</v>
      </c>
      <c r="J41" s="16" t="s">
        <v>61</v>
      </c>
      <c r="K41" s="33"/>
      <c r="L41" s="35"/>
    </row>
    <row r="42" spans="2:12" ht="13.5" customHeight="1">
      <c r="B42" s="15">
        <v>32</v>
      </c>
      <c r="C42" s="1" t="s">
        <v>62</v>
      </c>
      <c r="D42" s="5" t="s">
        <v>200</v>
      </c>
      <c r="E42" s="6"/>
      <c r="F42" s="7" t="s">
        <v>201</v>
      </c>
      <c r="G42" s="4">
        <f aca="true" t="shared" si="3" ref="G42:G50">IF(E42="","",IF(E42=H42,"正解！","もう一度！"))</f>
      </c>
      <c r="H42" s="2" t="s">
        <v>205</v>
      </c>
      <c r="I42" s="7" t="s">
        <v>203</v>
      </c>
      <c r="J42" s="16" t="s">
        <v>63</v>
      </c>
      <c r="K42" s="33"/>
      <c r="L42" s="35"/>
    </row>
    <row r="43" spans="2:12" ht="13.5" customHeight="1">
      <c r="B43" s="15">
        <v>33</v>
      </c>
      <c r="C43" s="1" t="s">
        <v>64</v>
      </c>
      <c r="D43" s="5" t="s">
        <v>200</v>
      </c>
      <c r="E43" s="6"/>
      <c r="F43" s="7" t="s">
        <v>201</v>
      </c>
      <c r="G43" s="4">
        <f t="shared" si="3"/>
      </c>
      <c r="H43" s="2" t="s">
        <v>203</v>
      </c>
      <c r="I43" s="7" t="s">
        <v>204</v>
      </c>
      <c r="J43" s="16" t="s">
        <v>65</v>
      </c>
      <c r="K43" s="33"/>
      <c r="L43" s="35"/>
    </row>
    <row r="44" spans="2:12" ht="13.5" customHeight="1">
      <c r="B44" s="15">
        <v>34</v>
      </c>
      <c r="C44" s="1" t="s">
        <v>66</v>
      </c>
      <c r="D44" s="5" t="s">
        <v>200</v>
      </c>
      <c r="E44" s="6"/>
      <c r="F44" s="7" t="s">
        <v>201</v>
      </c>
      <c r="G44" s="4">
        <f t="shared" si="3"/>
      </c>
      <c r="H44" s="2" t="s">
        <v>209</v>
      </c>
      <c r="I44" s="7" t="s">
        <v>205</v>
      </c>
      <c r="J44" s="16" t="s">
        <v>67</v>
      </c>
      <c r="K44" s="33"/>
      <c r="L44" s="35"/>
    </row>
    <row r="45" spans="2:12" ht="13.5" customHeight="1">
      <c r="B45" s="15">
        <v>35</v>
      </c>
      <c r="C45" s="1" t="s">
        <v>68</v>
      </c>
      <c r="D45" s="5" t="s">
        <v>200</v>
      </c>
      <c r="E45" s="6"/>
      <c r="F45" s="7" t="s">
        <v>201</v>
      </c>
      <c r="G45" s="4">
        <f t="shared" si="3"/>
      </c>
      <c r="H45" s="2" t="s">
        <v>208</v>
      </c>
      <c r="I45" s="7" t="s">
        <v>206</v>
      </c>
      <c r="J45" s="16" t="s">
        <v>69</v>
      </c>
      <c r="K45" s="33"/>
      <c r="L45" s="35"/>
    </row>
    <row r="46" spans="2:12" ht="13.5" customHeight="1">
      <c r="B46" s="15">
        <v>36</v>
      </c>
      <c r="C46" s="1" t="s">
        <v>70</v>
      </c>
      <c r="D46" s="5" t="s">
        <v>200</v>
      </c>
      <c r="E46" s="6"/>
      <c r="F46" s="7" t="s">
        <v>201</v>
      </c>
      <c r="G46" s="4">
        <f t="shared" si="3"/>
      </c>
      <c r="H46" s="2" t="s">
        <v>207</v>
      </c>
      <c r="I46" s="7" t="s">
        <v>207</v>
      </c>
      <c r="J46" s="16" t="s">
        <v>71</v>
      </c>
      <c r="K46" s="33"/>
      <c r="L46" s="35"/>
    </row>
    <row r="47" spans="2:12" ht="13.5" customHeight="1">
      <c r="B47" s="15">
        <v>37</v>
      </c>
      <c r="C47" s="1" t="s">
        <v>72</v>
      </c>
      <c r="D47" s="5" t="s">
        <v>200</v>
      </c>
      <c r="E47" s="6"/>
      <c r="F47" s="7" t="s">
        <v>201</v>
      </c>
      <c r="G47" s="4">
        <f t="shared" si="3"/>
      </c>
      <c r="H47" s="2" t="s">
        <v>204</v>
      </c>
      <c r="I47" s="7" t="s">
        <v>208</v>
      </c>
      <c r="J47" s="16" t="s">
        <v>73</v>
      </c>
      <c r="K47" s="33"/>
      <c r="L47" s="35"/>
    </row>
    <row r="48" spans="2:12" ht="13.5" customHeight="1">
      <c r="B48" s="15">
        <v>38</v>
      </c>
      <c r="C48" s="1" t="s">
        <v>74</v>
      </c>
      <c r="D48" s="5" t="s">
        <v>200</v>
      </c>
      <c r="E48" s="6"/>
      <c r="F48" s="7" t="s">
        <v>201</v>
      </c>
      <c r="G48" s="4">
        <f t="shared" si="3"/>
      </c>
      <c r="H48" s="2" t="s">
        <v>210</v>
      </c>
      <c r="I48" s="7" t="s">
        <v>209</v>
      </c>
      <c r="J48" s="16" t="s">
        <v>75</v>
      </c>
      <c r="K48" s="33"/>
      <c r="L48" s="35"/>
    </row>
    <row r="49" spans="2:12" ht="13.5" customHeight="1">
      <c r="B49" s="15">
        <v>39</v>
      </c>
      <c r="C49" s="1" t="s">
        <v>76</v>
      </c>
      <c r="D49" s="5" t="s">
        <v>200</v>
      </c>
      <c r="E49" s="6"/>
      <c r="F49" s="7" t="s">
        <v>201</v>
      </c>
      <c r="G49" s="4">
        <f t="shared" si="3"/>
      </c>
      <c r="H49" s="2" t="s">
        <v>202</v>
      </c>
      <c r="I49" s="7" t="s">
        <v>210</v>
      </c>
      <c r="J49" s="16" t="s">
        <v>77</v>
      </c>
      <c r="K49" s="33"/>
      <c r="L49" s="35"/>
    </row>
    <row r="50" spans="2:12" ht="13.5" customHeight="1">
      <c r="B50" s="17">
        <v>40</v>
      </c>
      <c r="C50" s="18" t="s">
        <v>78</v>
      </c>
      <c r="D50" s="19" t="s">
        <v>200</v>
      </c>
      <c r="E50" s="20"/>
      <c r="F50" s="21" t="s">
        <v>201</v>
      </c>
      <c r="G50" s="22">
        <f t="shared" si="3"/>
      </c>
      <c r="H50" s="23" t="s">
        <v>211</v>
      </c>
      <c r="I50" s="21" t="s">
        <v>211</v>
      </c>
      <c r="J50" s="24" t="s">
        <v>79</v>
      </c>
      <c r="K50" s="33"/>
      <c r="L50" s="34">
        <f>IF(K51="","","点")</f>
      </c>
    </row>
    <row r="51" spans="2:12" ht="13.5" customHeight="1">
      <c r="B51" s="25"/>
      <c r="C51" s="8" t="s">
        <v>215</v>
      </c>
      <c r="D51" s="30" t="s">
        <v>217</v>
      </c>
      <c r="E51" s="30"/>
      <c r="F51" s="30"/>
      <c r="G51" s="9" t="s">
        <v>216</v>
      </c>
      <c r="H51" s="3" t="s">
        <v>213</v>
      </c>
      <c r="I51" s="8"/>
      <c r="J51" s="26" t="s">
        <v>214</v>
      </c>
      <c r="K51" s="32">
        <f>IF(OR(E52="",E53="",E54="",E55="",E56="",E57="",E58="",E59="",E60="",E61=""),"",COUNTIF(G52:G61,"正解！"))</f>
      </c>
      <c r="L51" s="35"/>
    </row>
    <row r="52" spans="2:12" ht="13.5" customHeight="1">
      <c r="B52" s="15">
        <v>41</v>
      </c>
      <c r="C52" s="1" t="s">
        <v>80</v>
      </c>
      <c r="D52" s="5" t="s">
        <v>200</v>
      </c>
      <c r="E52" s="6"/>
      <c r="F52" s="7" t="s">
        <v>201</v>
      </c>
      <c r="G52" s="4">
        <f>IF(E52="","",IF(E52=H52,"正解！","もう一度！"))</f>
      </c>
      <c r="H52" s="2" t="s">
        <v>208</v>
      </c>
      <c r="I52" s="7" t="s">
        <v>202</v>
      </c>
      <c r="J52" s="16" t="s">
        <v>81</v>
      </c>
      <c r="K52" s="33"/>
      <c r="L52" s="35"/>
    </row>
    <row r="53" spans="2:12" ht="13.5" customHeight="1">
      <c r="B53" s="15">
        <v>42</v>
      </c>
      <c r="C53" s="1" t="s">
        <v>82</v>
      </c>
      <c r="D53" s="5" t="s">
        <v>200</v>
      </c>
      <c r="E53" s="6"/>
      <c r="F53" s="7" t="s">
        <v>201</v>
      </c>
      <c r="G53" s="4">
        <f aca="true" t="shared" si="4" ref="G53:G61">IF(E53="","",IF(E53=H53,"正解！","もう一度！"))</f>
      </c>
      <c r="H53" s="2" t="s">
        <v>211</v>
      </c>
      <c r="I53" s="7" t="s">
        <v>203</v>
      </c>
      <c r="J53" s="16" t="s">
        <v>83</v>
      </c>
      <c r="K53" s="33"/>
      <c r="L53" s="35"/>
    </row>
    <row r="54" spans="2:12" ht="13.5" customHeight="1">
      <c r="B54" s="15">
        <v>43</v>
      </c>
      <c r="C54" s="1" t="s">
        <v>84</v>
      </c>
      <c r="D54" s="5" t="s">
        <v>200</v>
      </c>
      <c r="E54" s="6"/>
      <c r="F54" s="7" t="s">
        <v>201</v>
      </c>
      <c r="G54" s="4">
        <f t="shared" si="4"/>
      </c>
      <c r="H54" s="2" t="s">
        <v>205</v>
      </c>
      <c r="I54" s="7" t="s">
        <v>204</v>
      </c>
      <c r="J54" s="16" t="s">
        <v>85</v>
      </c>
      <c r="K54" s="33"/>
      <c r="L54" s="35"/>
    </row>
    <row r="55" spans="2:12" ht="13.5" customHeight="1">
      <c r="B55" s="15">
        <v>44</v>
      </c>
      <c r="C55" s="1" t="s">
        <v>86</v>
      </c>
      <c r="D55" s="5" t="s">
        <v>200</v>
      </c>
      <c r="E55" s="6"/>
      <c r="F55" s="7" t="s">
        <v>201</v>
      </c>
      <c r="G55" s="4">
        <f t="shared" si="4"/>
      </c>
      <c r="H55" s="2" t="s">
        <v>209</v>
      </c>
      <c r="I55" s="7" t="s">
        <v>205</v>
      </c>
      <c r="J55" s="16" t="s">
        <v>87</v>
      </c>
      <c r="K55" s="33"/>
      <c r="L55" s="35"/>
    </row>
    <row r="56" spans="2:12" ht="13.5" customHeight="1">
      <c r="B56" s="15">
        <v>45</v>
      </c>
      <c r="C56" s="1" t="s">
        <v>88</v>
      </c>
      <c r="D56" s="5" t="s">
        <v>200</v>
      </c>
      <c r="E56" s="6"/>
      <c r="F56" s="7" t="s">
        <v>201</v>
      </c>
      <c r="G56" s="4">
        <f t="shared" si="4"/>
      </c>
      <c r="H56" s="2" t="s">
        <v>204</v>
      </c>
      <c r="I56" s="7" t="s">
        <v>206</v>
      </c>
      <c r="J56" s="16" t="s">
        <v>89</v>
      </c>
      <c r="K56" s="33"/>
      <c r="L56" s="35"/>
    </row>
    <row r="57" spans="2:12" ht="13.5" customHeight="1">
      <c r="B57" s="15">
        <v>46</v>
      </c>
      <c r="C57" s="1" t="s">
        <v>90</v>
      </c>
      <c r="D57" s="5" t="s">
        <v>200</v>
      </c>
      <c r="E57" s="6"/>
      <c r="F57" s="7" t="s">
        <v>201</v>
      </c>
      <c r="G57" s="4">
        <f t="shared" si="4"/>
      </c>
      <c r="H57" s="2" t="s">
        <v>206</v>
      </c>
      <c r="I57" s="7" t="s">
        <v>207</v>
      </c>
      <c r="J57" s="16" t="s">
        <v>91</v>
      </c>
      <c r="K57" s="33"/>
      <c r="L57" s="35"/>
    </row>
    <row r="58" spans="2:12" ht="13.5" customHeight="1">
      <c r="B58" s="15">
        <v>47</v>
      </c>
      <c r="C58" s="1" t="s">
        <v>92</v>
      </c>
      <c r="D58" s="5" t="s">
        <v>200</v>
      </c>
      <c r="E58" s="6"/>
      <c r="F58" s="7" t="s">
        <v>201</v>
      </c>
      <c r="G58" s="4">
        <f t="shared" si="4"/>
      </c>
      <c r="H58" s="2" t="s">
        <v>207</v>
      </c>
      <c r="I58" s="7" t="s">
        <v>208</v>
      </c>
      <c r="J58" s="16" t="s">
        <v>93</v>
      </c>
      <c r="K58" s="33"/>
      <c r="L58" s="35"/>
    </row>
    <row r="59" spans="2:12" ht="13.5" customHeight="1">
      <c r="B59" s="15">
        <v>48</v>
      </c>
      <c r="C59" s="1" t="s">
        <v>94</v>
      </c>
      <c r="D59" s="5" t="s">
        <v>200</v>
      </c>
      <c r="E59" s="6"/>
      <c r="F59" s="7" t="s">
        <v>201</v>
      </c>
      <c r="G59" s="4">
        <f t="shared" si="4"/>
      </c>
      <c r="H59" s="2" t="s">
        <v>202</v>
      </c>
      <c r="I59" s="7" t="s">
        <v>209</v>
      </c>
      <c r="J59" s="16" t="s">
        <v>95</v>
      </c>
      <c r="K59" s="33"/>
      <c r="L59" s="35"/>
    </row>
    <row r="60" spans="2:12" ht="13.5" customHeight="1">
      <c r="B60" s="15">
        <v>49</v>
      </c>
      <c r="C60" s="1" t="s">
        <v>96</v>
      </c>
      <c r="D60" s="5" t="s">
        <v>200</v>
      </c>
      <c r="E60" s="6"/>
      <c r="F60" s="7" t="s">
        <v>201</v>
      </c>
      <c r="G60" s="4">
        <f t="shared" si="4"/>
      </c>
      <c r="H60" s="2" t="s">
        <v>210</v>
      </c>
      <c r="I60" s="7" t="s">
        <v>210</v>
      </c>
      <c r="J60" s="16" t="s">
        <v>97</v>
      </c>
      <c r="K60" s="33"/>
      <c r="L60" s="35"/>
    </row>
    <row r="61" spans="2:12" ht="13.5" customHeight="1">
      <c r="B61" s="17">
        <v>50</v>
      </c>
      <c r="C61" s="18" t="s">
        <v>98</v>
      </c>
      <c r="D61" s="19" t="s">
        <v>200</v>
      </c>
      <c r="E61" s="20"/>
      <c r="F61" s="21" t="s">
        <v>201</v>
      </c>
      <c r="G61" s="22">
        <f t="shared" si="4"/>
      </c>
      <c r="H61" s="23" t="s">
        <v>203</v>
      </c>
      <c r="I61" s="21" t="s">
        <v>211</v>
      </c>
      <c r="J61" s="24" t="s">
        <v>99</v>
      </c>
      <c r="K61" s="33"/>
      <c r="L61" s="34">
        <f>IF(K62="","","点")</f>
      </c>
    </row>
    <row r="62" spans="2:12" ht="13.5" customHeight="1">
      <c r="B62" s="25"/>
      <c r="C62" s="8" t="s">
        <v>215</v>
      </c>
      <c r="D62" s="30" t="s">
        <v>217</v>
      </c>
      <c r="E62" s="30"/>
      <c r="F62" s="30"/>
      <c r="G62" s="9" t="s">
        <v>216</v>
      </c>
      <c r="H62" s="3" t="s">
        <v>213</v>
      </c>
      <c r="I62" s="8"/>
      <c r="J62" s="26" t="s">
        <v>214</v>
      </c>
      <c r="K62" s="32">
        <f>IF(OR(E63="",E64="",E65="",E66="",E67="",E68="",E69="",E70="",E71="",E72=""),"",COUNTIF(G63:G72,"正解！"))</f>
      </c>
      <c r="L62" s="35"/>
    </row>
    <row r="63" spans="2:12" ht="13.5" customHeight="1">
      <c r="B63" s="15">
        <v>51</v>
      </c>
      <c r="C63" s="1" t="s">
        <v>100</v>
      </c>
      <c r="D63" s="5" t="s">
        <v>200</v>
      </c>
      <c r="E63" s="6"/>
      <c r="F63" s="7" t="s">
        <v>201</v>
      </c>
      <c r="G63" s="4">
        <f>IF(E63="","",IF(E63=H63,"正解！","もう一度！"))</f>
      </c>
      <c r="H63" s="2" t="s">
        <v>206</v>
      </c>
      <c r="I63" s="7" t="s">
        <v>202</v>
      </c>
      <c r="J63" s="16" t="s">
        <v>101</v>
      </c>
      <c r="K63" s="33"/>
      <c r="L63" s="35"/>
    </row>
    <row r="64" spans="2:12" ht="13.5" customHeight="1">
      <c r="B64" s="15">
        <v>52</v>
      </c>
      <c r="C64" s="1" t="s">
        <v>102</v>
      </c>
      <c r="D64" s="5" t="s">
        <v>200</v>
      </c>
      <c r="E64" s="6"/>
      <c r="F64" s="7" t="s">
        <v>201</v>
      </c>
      <c r="G64" s="4">
        <f aca="true" t="shared" si="5" ref="G64:G72">IF(E64="","",IF(E64=H64,"正解！","もう一度！"))</f>
      </c>
      <c r="H64" s="2" t="s">
        <v>207</v>
      </c>
      <c r="I64" s="7" t="s">
        <v>203</v>
      </c>
      <c r="J64" s="16" t="s">
        <v>103</v>
      </c>
      <c r="K64" s="33"/>
      <c r="L64" s="35"/>
    </row>
    <row r="65" spans="2:12" ht="13.5" customHeight="1">
      <c r="B65" s="15">
        <v>53</v>
      </c>
      <c r="C65" s="1" t="s">
        <v>104</v>
      </c>
      <c r="D65" s="5" t="s">
        <v>200</v>
      </c>
      <c r="E65" s="6"/>
      <c r="F65" s="7" t="s">
        <v>201</v>
      </c>
      <c r="G65" s="4">
        <f t="shared" si="5"/>
      </c>
      <c r="H65" s="2" t="s">
        <v>202</v>
      </c>
      <c r="I65" s="7" t="s">
        <v>204</v>
      </c>
      <c r="J65" s="16" t="s">
        <v>105</v>
      </c>
      <c r="K65" s="33"/>
      <c r="L65" s="35"/>
    </row>
    <row r="66" spans="2:12" ht="13.5" customHeight="1">
      <c r="B66" s="15">
        <v>54</v>
      </c>
      <c r="C66" s="1" t="s">
        <v>106</v>
      </c>
      <c r="D66" s="5" t="s">
        <v>200</v>
      </c>
      <c r="E66" s="6"/>
      <c r="F66" s="7" t="s">
        <v>201</v>
      </c>
      <c r="G66" s="4">
        <f t="shared" si="5"/>
      </c>
      <c r="H66" s="2" t="s">
        <v>205</v>
      </c>
      <c r="I66" s="7" t="s">
        <v>205</v>
      </c>
      <c r="J66" s="16" t="s">
        <v>107</v>
      </c>
      <c r="K66" s="33"/>
      <c r="L66" s="35"/>
    </row>
    <row r="67" spans="2:12" ht="13.5" customHeight="1">
      <c r="B67" s="15">
        <v>55</v>
      </c>
      <c r="C67" s="1" t="s">
        <v>108</v>
      </c>
      <c r="D67" s="5" t="s">
        <v>200</v>
      </c>
      <c r="E67" s="6"/>
      <c r="F67" s="7" t="s">
        <v>201</v>
      </c>
      <c r="G67" s="4">
        <f t="shared" si="5"/>
      </c>
      <c r="H67" s="2" t="s">
        <v>211</v>
      </c>
      <c r="I67" s="7" t="s">
        <v>206</v>
      </c>
      <c r="J67" s="16" t="s">
        <v>109</v>
      </c>
      <c r="K67" s="33"/>
      <c r="L67" s="35"/>
    </row>
    <row r="68" spans="2:12" ht="13.5" customHeight="1">
      <c r="B68" s="15">
        <v>56</v>
      </c>
      <c r="C68" s="1" t="s">
        <v>110</v>
      </c>
      <c r="D68" s="5" t="s">
        <v>200</v>
      </c>
      <c r="E68" s="6"/>
      <c r="F68" s="7" t="s">
        <v>201</v>
      </c>
      <c r="G68" s="4">
        <f t="shared" si="5"/>
      </c>
      <c r="H68" s="2" t="s">
        <v>210</v>
      </c>
      <c r="I68" s="7" t="s">
        <v>207</v>
      </c>
      <c r="J68" s="16" t="s">
        <v>111</v>
      </c>
      <c r="K68" s="33"/>
      <c r="L68" s="35"/>
    </row>
    <row r="69" spans="2:12" ht="13.5" customHeight="1">
      <c r="B69" s="15">
        <v>57</v>
      </c>
      <c r="C69" s="1" t="s">
        <v>112</v>
      </c>
      <c r="D69" s="5" t="s">
        <v>200</v>
      </c>
      <c r="E69" s="6"/>
      <c r="F69" s="7" t="s">
        <v>201</v>
      </c>
      <c r="G69" s="4">
        <f t="shared" si="5"/>
      </c>
      <c r="H69" s="2" t="s">
        <v>209</v>
      </c>
      <c r="I69" s="7" t="s">
        <v>208</v>
      </c>
      <c r="J69" s="16" t="s">
        <v>113</v>
      </c>
      <c r="K69" s="33"/>
      <c r="L69" s="35"/>
    </row>
    <row r="70" spans="2:12" ht="13.5" customHeight="1">
      <c r="B70" s="15">
        <v>58</v>
      </c>
      <c r="C70" s="1" t="s">
        <v>114</v>
      </c>
      <c r="D70" s="5" t="s">
        <v>200</v>
      </c>
      <c r="E70" s="6"/>
      <c r="F70" s="7" t="s">
        <v>201</v>
      </c>
      <c r="G70" s="4">
        <f t="shared" si="5"/>
      </c>
      <c r="H70" s="2" t="s">
        <v>203</v>
      </c>
      <c r="I70" s="7" t="s">
        <v>209</v>
      </c>
      <c r="J70" s="16" t="s">
        <v>115</v>
      </c>
      <c r="K70" s="33"/>
      <c r="L70" s="35"/>
    </row>
    <row r="71" spans="2:12" ht="13.5" customHeight="1">
      <c r="B71" s="15">
        <v>59</v>
      </c>
      <c r="C71" s="1" t="s">
        <v>116</v>
      </c>
      <c r="D71" s="5" t="s">
        <v>200</v>
      </c>
      <c r="E71" s="6"/>
      <c r="F71" s="7" t="s">
        <v>201</v>
      </c>
      <c r="G71" s="4">
        <f t="shared" si="5"/>
      </c>
      <c r="H71" s="2" t="s">
        <v>204</v>
      </c>
      <c r="I71" s="7" t="s">
        <v>210</v>
      </c>
      <c r="J71" s="16" t="s">
        <v>117</v>
      </c>
      <c r="K71" s="33"/>
      <c r="L71" s="35"/>
    </row>
    <row r="72" spans="2:12" ht="13.5" customHeight="1">
      <c r="B72" s="17">
        <v>60</v>
      </c>
      <c r="C72" s="18" t="s">
        <v>118</v>
      </c>
      <c r="D72" s="19" t="s">
        <v>200</v>
      </c>
      <c r="E72" s="20"/>
      <c r="F72" s="21" t="s">
        <v>201</v>
      </c>
      <c r="G72" s="22">
        <f t="shared" si="5"/>
      </c>
      <c r="H72" s="23" t="s">
        <v>208</v>
      </c>
      <c r="I72" s="21" t="s">
        <v>211</v>
      </c>
      <c r="J72" s="24" t="s">
        <v>119</v>
      </c>
      <c r="K72" s="33"/>
      <c r="L72" s="34">
        <f>IF(K73="","","点")</f>
      </c>
    </row>
    <row r="73" spans="2:12" ht="13.5" customHeight="1">
      <c r="B73" s="25"/>
      <c r="C73" s="8" t="s">
        <v>215</v>
      </c>
      <c r="D73" s="30" t="s">
        <v>217</v>
      </c>
      <c r="E73" s="30"/>
      <c r="F73" s="30"/>
      <c r="G73" s="9" t="s">
        <v>216</v>
      </c>
      <c r="H73" s="3" t="s">
        <v>213</v>
      </c>
      <c r="I73" s="8"/>
      <c r="J73" s="26" t="s">
        <v>214</v>
      </c>
      <c r="K73" s="32">
        <f>IF(OR(E74="",E75="",E76="",E77="",E78="",E79="",E80="",E81="",E82="",E83=""),"",COUNTIF(G74:G83,"正解！"))</f>
      </c>
      <c r="L73" s="35"/>
    </row>
    <row r="74" spans="2:12" ht="13.5" customHeight="1">
      <c r="B74" s="15">
        <v>61</v>
      </c>
      <c r="C74" s="1" t="s">
        <v>120</v>
      </c>
      <c r="D74" s="5" t="s">
        <v>200</v>
      </c>
      <c r="E74" s="6"/>
      <c r="F74" s="7" t="s">
        <v>201</v>
      </c>
      <c r="G74" s="4">
        <f>IF(E74="","",IF(E74=H74,"正解！","もう一度！"))</f>
      </c>
      <c r="H74" s="2" t="s">
        <v>205</v>
      </c>
      <c r="I74" s="7" t="s">
        <v>202</v>
      </c>
      <c r="J74" s="16" t="s">
        <v>121</v>
      </c>
      <c r="K74" s="33"/>
      <c r="L74" s="35"/>
    </row>
    <row r="75" spans="2:12" ht="13.5" customHeight="1">
      <c r="B75" s="15">
        <v>62</v>
      </c>
      <c r="C75" s="1" t="s">
        <v>122</v>
      </c>
      <c r="D75" s="5" t="s">
        <v>200</v>
      </c>
      <c r="E75" s="6"/>
      <c r="F75" s="7" t="s">
        <v>201</v>
      </c>
      <c r="G75" s="4">
        <f aca="true" t="shared" si="6" ref="G75:G83">IF(E75="","",IF(E75=H75,"正解！","もう一度！"))</f>
      </c>
      <c r="H75" s="2" t="s">
        <v>207</v>
      </c>
      <c r="I75" s="7" t="s">
        <v>203</v>
      </c>
      <c r="J75" s="16" t="s">
        <v>123</v>
      </c>
      <c r="K75" s="33"/>
      <c r="L75" s="35"/>
    </row>
    <row r="76" spans="2:12" ht="13.5" customHeight="1">
      <c r="B76" s="15">
        <v>63</v>
      </c>
      <c r="C76" s="1" t="s">
        <v>124</v>
      </c>
      <c r="D76" s="5" t="s">
        <v>200</v>
      </c>
      <c r="E76" s="6"/>
      <c r="F76" s="7" t="s">
        <v>201</v>
      </c>
      <c r="G76" s="4">
        <f t="shared" si="6"/>
      </c>
      <c r="H76" s="2" t="s">
        <v>209</v>
      </c>
      <c r="I76" s="7" t="s">
        <v>204</v>
      </c>
      <c r="J76" s="16" t="s">
        <v>125</v>
      </c>
      <c r="K76" s="33"/>
      <c r="L76" s="35"/>
    </row>
    <row r="77" spans="2:12" ht="13.5" customHeight="1">
      <c r="B77" s="15">
        <v>64</v>
      </c>
      <c r="C77" s="1" t="s">
        <v>126</v>
      </c>
      <c r="D77" s="5" t="s">
        <v>200</v>
      </c>
      <c r="E77" s="6"/>
      <c r="F77" s="7" t="s">
        <v>201</v>
      </c>
      <c r="G77" s="4">
        <f t="shared" si="6"/>
      </c>
      <c r="H77" s="2" t="s">
        <v>202</v>
      </c>
      <c r="I77" s="7" t="s">
        <v>205</v>
      </c>
      <c r="J77" s="16" t="s">
        <v>127</v>
      </c>
      <c r="K77" s="33"/>
      <c r="L77" s="35"/>
    </row>
    <row r="78" spans="2:12" ht="13.5" customHeight="1">
      <c r="B78" s="15">
        <v>65</v>
      </c>
      <c r="C78" s="1" t="s">
        <v>128</v>
      </c>
      <c r="D78" s="5" t="s">
        <v>200</v>
      </c>
      <c r="E78" s="6"/>
      <c r="F78" s="7" t="s">
        <v>201</v>
      </c>
      <c r="G78" s="4">
        <f t="shared" si="6"/>
      </c>
      <c r="H78" s="2" t="s">
        <v>211</v>
      </c>
      <c r="I78" s="7" t="s">
        <v>206</v>
      </c>
      <c r="J78" s="16" t="s">
        <v>129</v>
      </c>
      <c r="K78" s="33"/>
      <c r="L78" s="35"/>
    </row>
    <row r="79" spans="2:12" ht="13.5" customHeight="1">
      <c r="B79" s="15">
        <v>66</v>
      </c>
      <c r="C79" s="1" t="s">
        <v>130</v>
      </c>
      <c r="D79" s="5" t="s">
        <v>200</v>
      </c>
      <c r="E79" s="6"/>
      <c r="F79" s="7" t="s">
        <v>201</v>
      </c>
      <c r="G79" s="4">
        <f t="shared" si="6"/>
      </c>
      <c r="H79" s="2" t="s">
        <v>208</v>
      </c>
      <c r="I79" s="7" t="s">
        <v>207</v>
      </c>
      <c r="J79" s="16" t="s">
        <v>131</v>
      </c>
      <c r="K79" s="33"/>
      <c r="L79" s="35"/>
    </row>
    <row r="80" spans="2:12" ht="13.5" customHeight="1">
      <c r="B80" s="15">
        <v>67</v>
      </c>
      <c r="C80" s="1" t="s">
        <v>132</v>
      </c>
      <c r="D80" s="5" t="s">
        <v>200</v>
      </c>
      <c r="E80" s="6"/>
      <c r="F80" s="7" t="s">
        <v>201</v>
      </c>
      <c r="G80" s="4">
        <f t="shared" si="6"/>
      </c>
      <c r="H80" s="2" t="s">
        <v>204</v>
      </c>
      <c r="I80" s="7" t="s">
        <v>208</v>
      </c>
      <c r="J80" s="16" t="s">
        <v>133</v>
      </c>
      <c r="K80" s="33"/>
      <c r="L80" s="35"/>
    </row>
    <row r="81" spans="2:12" ht="13.5" customHeight="1">
      <c r="B81" s="15">
        <v>68</v>
      </c>
      <c r="C81" s="1" t="s">
        <v>134</v>
      </c>
      <c r="D81" s="5" t="s">
        <v>200</v>
      </c>
      <c r="E81" s="6"/>
      <c r="F81" s="7" t="s">
        <v>201</v>
      </c>
      <c r="G81" s="4">
        <f t="shared" si="6"/>
      </c>
      <c r="H81" s="2" t="s">
        <v>206</v>
      </c>
      <c r="I81" s="7" t="s">
        <v>209</v>
      </c>
      <c r="J81" s="16" t="s">
        <v>135</v>
      </c>
      <c r="K81" s="33"/>
      <c r="L81" s="35"/>
    </row>
    <row r="82" spans="2:12" ht="13.5" customHeight="1">
      <c r="B82" s="15">
        <v>69</v>
      </c>
      <c r="C82" s="1" t="s">
        <v>136</v>
      </c>
      <c r="D82" s="5" t="s">
        <v>200</v>
      </c>
      <c r="E82" s="6"/>
      <c r="F82" s="7" t="s">
        <v>201</v>
      </c>
      <c r="G82" s="4">
        <f t="shared" si="6"/>
      </c>
      <c r="H82" s="2" t="s">
        <v>210</v>
      </c>
      <c r="I82" s="7" t="s">
        <v>210</v>
      </c>
      <c r="J82" s="16" t="s">
        <v>137</v>
      </c>
      <c r="K82" s="33"/>
      <c r="L82" s="35"/>
    </row>
    <row r="83" spans="2:12" ht="13.5" customHeight="1">
      <c r="B83" s="17">
        <v>70</v>
      </c>
      <c r="C83" s="18" t="s">
        <v>138</v>
      </c>
      <c r="D83" s="19" t="s">
        <v>200</v>
      </c>
      <c r="E83" s="20"/>
      <c r="F83" s="21" t="s">
        <v>201</v>
      </c>
      <c r="G83" s="22">
        <f t="shared" si="6"/>
      </c>
      <c r="H83" s="23" t="s">
        <v>203</v>
      </c>
      <c r="I83" s="21" t="s">
        <v>211</v>
      </c>
      <c r="J83" s="24" t="s">
        <v>139</v>
      </c>
      <c r="K83" s="33"/>
      <c r="L83" s="34">
        <f>IF(K84="","","点")</f>
      </c>
    </row>
    <row r="84" spans="2:12" ht="13.5" customHeight="1">
      <c r="B84" s="25"/>
      <c r="C84" s="8" t="s">
        <v>215</v>
      </c>
      <c r="D84" s="30" t="s">
        <v>217</v>
      </c>
      <c r="E84" s="30"/>
      <c r="F84" s="30"/>
      <c r="G84" s="9" t="s">
        <v>216</v>
      </c>
      <c r="H84" s="3" t="s">
        <v>213</v>
      </c>
      <c r="I84" s="8"/>
      <c r="J84" s="26" t="s">
        <v>214</v>
      </c>
      <c r="K84" s="32">
        <f>IF(OR(E85="",E86="",E87="",E88="",E89="",E90="",E91="",E92="",E93="",E94=""),"",COUNTIF(G85:G94,"正解！"))</f>
      </c>
      <c r="L84" s="35"/>
    </row>
    <row r="85" spans="2:12" ht="13.5" customHeight="1">
      <c r="B85" s="15">
        <v>71</v>
      </c>
      <c r="C85" s="1" t="s">
        <v>140</v>
      </c>
      <c r="D85" s="5" t="s">
        <v>200</v>
      </c>
      <c r="E85" s="6"/>
      <c r="F85" s="7" t="s">
        <v>201</v>
      </c>
      <c r="G85" s="4">
        <f>IF(E85="","",IF(E85=H85,"正解！","もう一度！"))</f>
      </c>
      <c r="H85" s="2" t="s">
        <v>202</v>
      </c>
      <c r="I85" s="7" t="s">
        <v>202</v>
      </c>
      <c r="J85" s="16" t="s">
        <v>141</v>
      </c>
      <c r="K85" s="33"/>
      <c r="L85" s="35"/>
    </row>
    <row r="86" spans="2:12" ht="13.5" customHeight="1">
      <c r="B86" s="15">
        <v>72</v>
      </c>
      <c r="C86" s="1" t="s">
        <v>142</v>
      </c>
      <c r="D86" s="5" t="s">
        <v>200</v>
      </c>
      <c r="E86" s="6"/>
      <c r="F86" s="7" t="s">
        <v>201</v>
      </c>
      <c r="G86" s="4">
        <f aca="true" t="shared" si="7" ref="G86:G94">IF(E86="","",IF(E86=H86,"正解！","もう一度！"))</f>
      </c>
      <c r="H86" s="2" t="s">
        <v>204</v>
      </c>
      <c r="I86" s="7" t="s">
        <v>203</v>
      </c>
      <c r="J86" s="16" t="s">
        <v>143</v>
      </c>
      <c r="K86" s="33"/>
      <c r="L86" s="35"/>
    </row>
    <row r="87" spans="2:12" ht="13.5" customHeight="1">
      <c r="B87" s="15">
        <v>73</v>
      </c>
      <c r="C87" s="1" t="s">
        <v>144</v>
      </c>
      <c r="D87" s="5" t="s">
        <v>200</v>
      </c>
      <c r="E87" s="6"/>
      <c r="F87" s="7" t="s">
        <v>201</v>
      </c>
      <c r="G87" s="4">
        <f t="shared" si="7"/>
      </c>
      <c r="H87" s="2" t="s">
        <v>206</v>
      </c>
      <c r="I87" s="7" t="s">
        <v>204</v>
      </c>
      <c r="J87" s="16" t="s">
        <v>145</v>
      </c>
      <c r="K87" s="33"/>
      <c r="L87" s="35"/>
    </row>
    <row r="88" spans="2:12" ht="13.5" customHeight="1">
      <c r="B88" s="15">
        <v>74</v>
      </c>
      <c r="C88" s="1" t="s">
        <v>146</v>
      </c>
      <c r="D88" s="5" t="s">
        <v>200</v>
      </c>
      <c r="E88" s="6"/>
      <c r="F88" s="7" t="s">
        <v>201</v>
      </c>
      <c r="G88" s="4">
        <f t="shared" si="7"/>
      </c>
      <c r="H88" s="2" t="s">
        <v>207</v>
      </c>
      <c r="I88" s="7" t="s">
        <v>205</v>
      </c>
      <c r="J88" s="16" t="s">
        <v>147</v>
      </c>
      <c r="K88" s="33"/>
      <c r="L88" s="35"/>
    </row>
    <row r="89" spans="2:12" ht="13.5" customHeight="1">
      <c r="B89" s="15">
        <v>75</v>
      </c>
      <c r="C89" s="1" t="s">
        <v>148</v>
      </c>
      <c r="D89" s="5" t="s">
        <v>200</v>
      </c>
      <c r="E89" s="6"/>
      <c r="F89" s="7" t="s">
        <v>201</v>
      </c>
      <c r="G89" s="4">
        <f t="shared" si="7"/>
      </c>
      <c r="H89" s="2" t="s">
        <v>203</v>
      </c>
      <c r="I89" s="7" t="s">
        <v>206</v>
      </c>
      <c r="J89" s="16" t="s">
        <v>149</v>
      </c>
      <c r="K89" s="33"/>
      <c r="L89" s="35"/>
    </row>
    <row r="90" spans="2:12" ht="13.5" customHeight="1">
      <c r="B90" s="15">
        <v>76</v>
      </c>
      <c r="C90" s="1" t="s">
        <v>150</v>
      </c>
      <c r="D90" s="5" t="s">
        <v>200</v>
      </c>
      <c r="E90" s="6"/>
      <c r="F90" s="7" t="s">
        <v>201</v>
      </c>
      <c r="G90" s="4">
        <f t="shared" si="7"/>
      </c>
      <c r="H90" s="2" t="s">
        <v>205</v>
      </c>
      <c r="I90" s="7" t="s">
        <v>207</v>
      </c>
      <c r="J90" s="16" t="s">
        <v>151</v>
      </c>
      <c r="K90" s="33"/>
      <c r="L90" s="35"/>
    </row>
    <row r="91" spans="2:12" ht="13.5" customHeight="1">
      <c r="B91" s="15">
        <v>77</v>
      </c>
      <c r="C91" s="1" t="s">
        <v>152</v>
      </c>
      <c r="D91" s="5" t="s">
        <v>200</v>
      </c>
      <c r="E91" s="6"/>
      <c r="F91" s="7" t="s">
        <v>201</v>
      </c>
      <c r="G91" s="4">
        <f t="shared" si="7"/>
      </c>
      <c r="H91" s="2" t="s">
        <v>210</v>
      </c>
      <c r="I91" s="7" t="s">
        <v>208</v>
      </c>
      <c r="J91" s="16" t="s">
        <v>153</v>
      </c>
      <c r="K91" s="33"/>
      <c r="L91" s="35"/>
    </row>
    <row r="92" spans="2:12" ht="13.5" customHeight="1">
      <c r="B92" s="15">
        <v>78</v>
      </c>
      <c r="C92" s="1" t="s">
        <v>154</v>
      </c>
      <c r="D92" s="5" t="s">
        <v>200</v>
      </c>
      <c r="E92" s="6"/>
      <c r="F92" s="7" t="s">
        <v>201</v>
      </c>
      <c r="G92" s="4">
        <f t="shared" si="7"/>
      </c>
      <c r="H92" s="2" t="s">
        <v>211</v>
      </c>
      <c r="I92" s="7" t="s">
        <v>209</v>
      </c>
      <c r="J92" s="16" t="s">
        <v>155</v>
      </c>
      <c r="K92" s="33"/>
      <c r="L92" s="35"/>
    </row>
    <row r="93" spans="2:12" ht="13.5" customHeight="1">
      <c r="B93" s="15">
        <v>79</v>
      </c>
      <c r="C93" s="1" t="s">
        <v>156</v>
      </c>
      <c r="D93" s="5" t="s">
        <v>200</v>
      </c>
      <c r="E93" s="6"/>
      <c r="F93" s="7" t="s">
        <v>201</v>
      </c>
      <c r="G93" s="4">
        <f t="shared" si="7"/>
      </c>
      <c r="H93" s="2" t="s">
        <v>209</v>
      </c>
      <c r="I93" s="7" t="s">
        <v>210</v>
      </c>
      <c r="J93" s="16" t="s">
        <v>157</v>
      </c>
      <c r="K93" s="33"/>
      <c r="L93" s="35"/>
    </row>
    <row r="94" spans="2:12" ht="13.5" customHeight="1">
      <c r="B94" s="17">
        <v>80</v>
      </c>
      <c r="C94" s="18" t="s">
        <v>158</v>
      </c>
      <c r="D94" s="19" t="s">
        <v>200</v>
      </c>
      <c r="E94" s="20"/>
      <c r="F94" s="21" t="s">
        <v>201</v>
      </c>
      <c r="G94" s="22">
        <f t="shared" si="7"/>
      </c>
      <c r="H94" s="23" t="s">
        <v>208</v>
      </c>
      <c r="I94" s="21" t="s">
        <v>211</v>
      </c>
      <c r="J94" s="24" t="s">
        <v>159</v>
      </c>
      <c r="K94" s="33"/>
      <c r="L94" s="34">
        <f>IF(K95="","","点")</f>
      </c>
    </row>
    <row r="95" spans="2:12" ht="13.5" customHeight="1">
      <c r="B95" s="25"/>
      <c r="C95" s="8" t="s">
        <v>215</v>
      </c>
      <c r="D95" s="30" t="s">
        <v>217</v>
      </c>
      <c r="E95" s="30"/>
      <c r="F95" s="30"/>
      <c r="G95" s="9" t="s">
        <v>216</v>
      </c>
      <c r="H95" s="3" t="s">
        <v>213</v>
      </c>
      <c r="I95" s="8"/>
      <c r="J95" s="26" t="s">
        <v>214</v>
      </c>
      <c r="K95" s="32">
        <f>IF(OR(E96="",E97="",E98="",E99="",E100="",E101="",E102="",E103="",E104="",E105=""),"",COUNTIF(G96:G105,"正解！"))</f>
      </c>
      <c r="L95" s="35"/>
    </row>
    <row r="96" spans="2:12" ht="13.5" customHeight="1">
      <c r="B96" s="15">
        <v>81</v>
      </c>
      <c r="C96" s="1" t="s">
        <v>160</v>
      </c>
      <c r="D96" s="5" t="s">
        <v>200</v>
      </c>
      <c r="E96" s="6"/>
      <c r="F96" s="7" t="s">
        <v>201</v>
      </c>
      <c r="G96" s="4">
        <f>IF(E96="","",IF(E96=H96,"正解！","もう一度！"))</f>
      </c>
      <c r="H96" s="2" t="s">
        <v>205</v>
      </c>
      <c r="I96" s="7" t="s">
        <v>202</v>
      </c>
      <c r="J96" s="16" t="s">
        <v>161</v>
      </c>
      <c r="K96" s="33"/>
      <c r="L96" s="35"/>
    </row>
    <row r="97" spans="2:12" ht="13.5" customHeight="1">
      <c r="B97" s="15">
        <v>82</v>
      </c>
      <c r="C97" s="1" t="s">
        <v>162</v>
      </c>
      <c r="D97" s="5" t="s">
        <v>200</v>
      </c>
      <c r="E97" s="6"/>
      <c r="F97" s="7" t="s">
        <v>201</v>
      </c>
      <c r="G97" s="4">
        <f aca="true" t="shared" si="8" ref="G97:G105">IF(E97="","",IF(E97=H97,"正解！","もう一度！"))</f>
      </c>
      <c r="H97" s="2" t="s">
        <v>202</v>
      </c>
      <c r="I97" s="7" t="s">
        <v>203</v>
      </c>
      <c r="J97" s="16" t="s">
        <v>163</v>
      </c>
      <c r="K97" s="33"/>
      <c r="L97" s="35"/>
    </row>
    <row r="98" spans="2:12" ht="13.5" customHeight="1">
      <c r="B98" s="15">
        <v>83</v>
      </c>
      <c r="C98" s="1" t="s">
        <v>164</v>
      </c>
      <c r="D98" s="5" t="s">
        <v>200</v>
      </c>
      <c r="E98" s="6"/>
      <c r="F98" s="7" t="s">
        <v>201</v>
      </c>
      <c r="G98" s="4">
        <f t="shared" si="8"/>
      </c>
      <c r="H98" s="2" t="s">
        <v>207</v>
      </c>
      <c r="I98" s="7" t="s">
        <v>204</v>
      </c>
      <c r="J98" s="16" t="s">
        <v>165</v>
      </c>
      <c r="K98" s="33"/>
      <c r="L98" s="35"/>
    </row>
    <row r="99" spans="2:12" ht="13.5" customHeight="1">
      <c r="B99" s="15">
        <v>84</v>
      </c>
      <c r="C99" s="1" t="s">
        <v>166</v>
      </c>
      <c r="D99" s="5" t="s">
        <v>200</v>
      </c>
      <c r="E99" s="6"/>
      <c r="F99" s="7" t="s">
        <v>201</v>
      </c>
      <c r="G99" s="4">
        <f t="shared" si="8"/>
      </c>
      <c r="H99" s="2" t="s">
        <v>203</v>
      </c>
      <c r="I99" s="7" t="s">
        <v>205</v>
      </c>
      <c r="J99" s="16" t="s">
        <v>167</v>
      </c>
      <c r="K99" s="33"/>
      <c r="L99" s="35"/>
    </row>
    <row r="100" spans="2:12" ht="13.5" customHeight="1">
      <c r="B100" s="15">
        <v>85</v>
      </c>
      <c r="C100" s="1" t="s">
        <v>168</v>
      </c>
      <c r="D100" s="5" t="s">
        <v>200</v>
      </c>
      <c r="E100" s="6"/>
      <c r="F100" s="7" t="s">
        <v>201</v>
      </c>
      <c r="G100" s="4">
        <f t="shared" si="8"/>
      </c>
      <c r="H100" s="2" t="s">
        <v>211</v>
      </c>
      <c r="I100" s="7" t="s">
        <v>206</v>
      </c>
      <c r="J100" s="16" t="s">
        <v>169</v>
      </c>
      <c r="K100" s="33"/>
      <c r="L100" s="35"/>
    </row>
    <row r="101" spans="2:12" ht="13.5" customHeight="1">
      <c r="B101" s="15">
        <v>86</v>
      </c>
      <c r="C101" s="1" t="s">
        <v>170</v>
      </c>
      <c r="D101" s="5" t="s">
        <v>200</v>
      </c>
      <c r="E101" s="6"/>
      <c r="F101" s="7" t="s">
        <v>201</v>
      </c>
      <c r="G101" s="4">
        <f t="shared" si="8"/>
      </c>
      <c r="H101" s="2" t="s">
        <v>204</v>
      </c>
      <c r="I101" s="7" t="s">
        <v>207</v>
      </c>
      <c r="J101" s="16" t="s">
        <v>171</v>
      </c>
      <c r="K101" s="33"/>
      <c r="L101" s="35"/>
    </row>
    <row r="102" spans="2:12" ht="13.5" customHeight="1">
      <c r="B102" s="15">
        <v>87</v>
      </c>
      <c r="C102" s="1" t="s">
        <v>172</v>
      </c>
      <c r="D102" s="5" t="s">
        <v>200</v>
      </c>
      <c r="E102" s="6"/>
      <c r="F102" s="7" t="s">
        <v>201</v>
      </c>
      <c r="G102" s="4">
        <f t="shared" si="8"/>
      </c>
      <c r="H102" s="2" t="s">
        <v>210</v>
      </c>
      <c r="I102" s="7" t="s">
        <v>208</v>
      </c>
      <c r="J102" s="16" t="s">
        <v>173</v>
      </c>
      <c r="K102" s="33"/>
      <c r="L102" s="35"/>
    </row>
    <row r="103" spans="2:12" ht="13.5" customHeight="1">
      <c r="B103" s="15">
        <v>88</v>
      </c>
      <c r="C103" s="1" t="s">
        <v>174</v>
      </c>
      <c r="D103" s="5" t="s">
        <v>200</v>
      </c>
      <c r="E103" s="6"/>
      <c r="F103" s="7" t="s">
        <v>201</v>
      </c>
      <c r="G103" s="4">
        <f t="shared" si="8"/>
      </c>
      <c r="H103" s="2" t="s">
        <v>208</v>
      </c>
      <c r="I103" s="7" t="s">
        <v>209</v>
      </c>
      <c r="J103" s="16" t="s">
        <v>175</v>
      </c>
      <c r="K103" s="33"/>
      <c r="L103" s="35"/>
    </row>
    <row r="104" spans="2:12" ht="13.5" customHeight="1">
      <c r="B104" s="15">
        <v>89</v>
      </c>
      <c r="C104" s="1" t="s">
        <v>176</v>
      </c>
      <c r="D104" s="5" t="s">
        <v>200</v>
      </c>
      <c r="E104" s="6"/>
      <c r="F104" s="7" t="s">
        <v>201</v>
      </c>
      <c r="G104" s="4">
        <f t="shared" si="8"/>
      </c>
      <c r="H104" s="2" t="s">
        <v>209</v>
      </c>
      <c r="I104" s="7" t="s">
        <v>210</v>
      </c>
      <c r="J104" s="16" t="s">
        <v>177</v>
      </c>
      <c r="K104" s="33"/>
      <c r="L104" s="35"/>
    </row>
    <row r="105" spans="2:12" ht="13.5" customHeight="1">
      <c r="B105" s="17">
        <v>90</v>
      </c>
      <c r="C105" s="18" t="s">
        <v>178</v>
      </c>
      <c r="D105" s="19" t="s">
        <v>200</v>
      </c>
      <c r="E105" s="20"/>
      <c r="F105" s="21" t="s">
        <v>201</v>
      </c>
      <c r="G105" s="22">
        <f t="shared" si="8"/>
      </c>
      <c r="H105" s="23" t="s">
        <v>206</v>
      </c>
      <c r="I105" s="21" t="s">
        <v>211</v>
      </c>
      <c r="J105" s="24" t="s">
        <v>179</v>
      </c>
      <c r="K105" s="33"/>
      <c r="L105" s="34">
        <f>IF(K106="","","点")</f>
      </c>
    </row>
    <row r="106" spans="2:12" ht="13.5" customHeight="1">
      <c r="B106" s="25"/>
      <c r="C106" s="8" t="s">
        <v>215</v>
      </c>
      <c r="D106" s="30" t="s">
        <v>217</v>
      </c>
      <c r="E106" s="30"/>
      <c r="F106" s="30"/>
      <c r="G106" s="9" t="s">
        <v>216</v>
      </c>
      <c r="H106" s="3" t="s">
        <v>213</v>
      </c>
      <c r="I106" s="8"/>
      <c r="J106" s="26" t="s">
        <v>214</v>
      </c>
      <c r="K106" s="32">
        <f>IF(OR(E107="",E108="",E109="",E110="",E111="",E112="",E113="",E114="",E115="",E116=""),"",COUNTIF(G107:G116,"正解！"))</f>
      </c>
      <c r="L106" s="34"/>
    </row>
    <row r="107" spans="2:12" ht="13.5" customHeight="1">
      <c r="B107" s="15">
        <v>91</v>
      </c>
      <c r="C107" s="1" t="s">
        <v>180</v>
      </c>
      <c r="D107" s="5" t="s">
        <v>200</v>
      </c>
      <c r="E107" s="6"/>
      <c r="F107" s="7" t="s">
        <v>201</v>
      </c>
      <c r="G107" s="4">
        <f>IF(E107="","",IF(E107=H107,"正解！","もう一度！"))</f>
      </c>
      <c r="H107" s="2" t="s">
        <v>209</v>
      </c>
      <c r="I107" s="7" t="s">
        <v>202</v>
      </c>
      <c r="J107" s="16" t="s">
        <v>181</v>
      </c>
      <c r="K107" s="33"/>
      <c r="L107" s="34"/>
    </row>
    <row r="108" spans="2:12" ht="13.5" customHeight="1">
      <c r="B108" s="15">
        <v>92</v>
      </c>
      <c r="C108" s="1" t="s">
        <v>182</v>
      </c>
      <c r="D108" s="5" t="s">
        <v>200</v>
      </c>
      <c r="E108" s="6"/>
      <c r="F108" s="7" t="s">
        <v>201</v>
      </c>
      <c r="G108" s="4">
        <f aca="true" t="shared" si="9" ref="G108:G116">IF(E108="","",IF(E108=H108,"正解！","もう一度！"))</f>
      </c>
      <c r="H108" s="2" t="s">
        <v>211</v>
      </c>
      <c r="I108" s="7" t="s">
        <v>203</v>
      </c>
      <c r="J108" s="16" t="s">
        <v>183</v>
      </c>
      <c r="K108" s="33"/>
      <c r="L108" s="34"/>
    </row>
    <row r="109" spans="2:12" ht="13.5" customHeight="1">
      <c r="B109" s="15">
        <v>93</v>
      </c>
      <c r="C109" s="1" t="s">
        <v>184</v>
      </c>
      <c r="D109" s="5" t="s">
        <v>200</v>
      </c>
      <c r="E109" s="6"/>
      <c r="F109" s="7" t="s">
        <v>201</v>
      </c>
      <c r="G109" s="4">
        <f t="shared" si="9"/>
      </c>
      <c r="H109" s="2" t="s">
        <v>202</v>
      </c>
      <c r="I109" s="7" t="s">
        <v>204</v>
      </c>
      <c r="J109" s="16" t="s">
        <v>185</v>
      </c>
      <c r="K109" s="33"/>
      <c r="L109" s="34"/>
    </row>
    <row r="110" spans="2:12" ht="13.5" customHeight="1">
      <c r="B110" s="15">
        <v>94</v>
      </c>
      <c r="C110" s="1" t="s">
        <v>186</v>
      </c>
      <c r="D110" s="5" t="s">
        <v>200</v>
      </c>
      <c r="E110" s="6"/>
      <c r="F110" s="7" t="s">
        <v>201</v>
      </c>
      <c r="G110" s="4">
        <f t="shared" si="9"/>
      </c>
      <c r="H110" s="2" t="s">
        <v>209</v>
      </c>
      <c r="I110" s="7" t="s">
        <v>205</v>
      </c>
      <c r="J110" s="16" t="s">
        <v>187</v>
      </c>
      <c r="K110" s="33"/>
      <c r="L110" s="34"/>
    </row>
    <row r="111" spans="2:12" ht="13.5" customHeight="1">
      <c r="B111" s="15">
        <v>95</v>
      </c>
      <c r="C111" s="1" t="s">
        <v>188</v>
      </c>
      <c r="D111" s="5" t="s">
        <v>200</v>
      </c>
      <c r="E111" s="6"/>
      <c r="F111" s="7" t="s">
        <v>201</v>
      </c>
      <c r="G111" s="4">
        <f t="shared" si="9"/>
      </c>
      <c r="H111" s="2" t="s">
        <v>208</v>
      </c>
      <c r="I111" s="7" t="s">
        <v>206</v>
      </c>
      <c r="J111" s="16" t="s">
        <v>189</v>
      </c>
      <c r="K111" s="33"/>
      <c r="L111" s="34"/>
    </row>
    <row r="112" spans="2:12" ht="13.5" customHeight="1">
      <c r="B112" s="15">
        <v>96</v>
      </c>
      <c r="C112" s="1" t="s">
        <v>190</v>
      </c>
      <c r="D112" s="5" t="s">
        <v>200</v>
      </c>
      <c r="E112" s="6"/>
      <c r="F112" s="7" t="s">
        <v>201</v>
      </c>
      <c r="G112" s="4">
        <f t="shared" si="9"/>
      </c>
      <c r="H112" s="2" t="s">
        <v>204</v>
      </c>
      <c r="I112" s="7" t="s">
        <v>207</v>
      </c>
      <c r="J112" s="16" t="s">
        <v>191</v>
      </c>
      <c r="K112" s="33"/>
      <c r="L112" s="34"/>
    </row>
    <row r="113" spans="2:12" ht="13.5" customHeight="1">
      <c r="B113" s="15">
        <v>97</v>
      </c>
      <c r="C113" s="1" t="s">
        <v>192</v>
      </c>
      <c r="D113" s="5" t="s">
        <v>200</v>
      </c>
      <c r="E113" s="6"/>
      <c r="F113" s="7" t="s">
        <v>201</v>
      </c>
      <c r="G113" s="4">
        <f t="shared" si="9"/>
      </c>
      <c r="H113" s="2" t="s">
        <v>206</v>
      </c>
      <c r="I113" s="7" t="s">
        <v>208</v>
      </c>
      <c r="J113" s="16" t="s">
        <v>193</v>
      </c>
      <c r="K113" s="33"/>
      <c r="L113" s="34"/>
    </row>
    <row r="114" spans="2:12" ht="13.5" customHeight="1">
      <c r="B114" s="15">
        <v>98</v>
      </c>
      <c r="C114" s="1" t="s">
        <v>194</v>
      </c>
      <c r="D114" s="5" t="s">
        <v>200</v>
      </c>
      <c r="E114" s="6"/>
      <c r="F114" s="7" t="s">
        <v>201</v>
      </c>
      <c r="G114" s="4">
        <f t="shared" si="9"/>
      </c>
      <c r="H114" s="2" t="s">
        <v>205</v>
      </c>
      <c r="I114" s="7" t="s">
        <v>209</v>
      </c>
      <c r="J114" s="16" t="s">
        <v>195</v>
      </c>
      <c r="K114" s="33"/>
      <c r="L114" s="34"/>
    </row>
    <row r="115" spans="2:12" ht="13.5" customHeight="1">
      <c r="B115" s="15">
        <v>99</v>
      </c>
      <c r="C115" s="1" t="s">
        <v>196</v>
      </c>
      <c r="D115" s="5" t="s">
        <v>200</v>
      </c>
      <c r="E115" s="6"/>
      <c r="F115" s="7" t="s">
        <v>201</v>
      </c>
      <c r="G115" s="4">
        <f t="shared" si="9"/>
      </c>
      <c r="H115" s="2" t="s">
        <v>207</v>
      </c>
      <c r="I115" s="7" t="s">
        <v>210</v>
      </c>
      <c r="J115" s="16" t="s">
        <v>197</v>
      </c>
      <c r="K115" s="33"/>
      <c r="L115" s="34"/>
    </row>
    <row r="116" spans="2:12" ht="13.5" customHeight="1">
      <c r="B116" s="17">
        <v>100</v>
      </c>
      <c r="C116" s="18" t="s">
        <v>198</v>
      </c>
      <c r="D116" s="19" t="s">
        <v>200</v>
      </c>
      <c r="E116" s="20"/>
      <c r="F116" s="21" t="s">
        <v>201</v>
      </c>
      <c r="G116" s="22">
        <f t="shared" si="9"/>
      </c>
      <c r="H116" s="23" t="s">
        <v>203</v>
      </c>
      <c r="I116" s="21" t="s">
        <v>211</v>
      </c>
      <c r="J116" s="24" t="s">
        <v>199</v>
      </c>
      <c r="K116" s="33"/>
      <c r="L116" s="28"/>
    </row>
    <row r="117" ht="13.5">
      <c r="B117" s="29" t="s">
        <v>221</v>
      </c>
    </row>
  </sheetData>
  <sheetProtection password="C496" sheet="1" objects="1" scenarios="1" selectLockedCells="1"/>
  <mergeCells count="38">
    <mergeCell ref="A4:A5"/>
    <mergeCell ref="J2:J5"/>
    <mergeCell ref="K2:K5"/>
    <mergeCell ref="L2:L4"/>
    <mergeCell ref="B2:G2"/>
    <mergeCell ref="C4:G4"/>
    <mergeCell ref="C5:G5"/>
    <mergeCell ref="B4:B5"/>
    <mergeCell ref="K51:K61"/>
    <mergeCell ref="L50:L60"/>
    <mergeCell ref="K29:K39"/>
    <mergeCell ref="K40:K50"/>
    <mergeCell ref="L28:L38"/>
    <mergeCell ref="L39:L49"/>
    <mergeCell ref="K106:K116"/>
    <mergeCell ref="L105:L115"/>
    <mergeCell ref="L94:L104"/>
    <mergeCell ref="K73:K83"/>
    <mergeCell ref="K84:K94"/>
    <mergeCell ref="L72:L82"/>
    <mergeCell ref="L83:L93"/>
    <mergeCell ref="K62:K72"/>
    <mergeCell ref="L61:L71"/>
    <mergeCell ref="K95:K105"/>
    <mergeCell ref="K7:K17"/>
    <mergeCell ref="K18:K28"/>
    <mergeCell ref="L6:L16"/>
    <mergeCell ref="L17:L27"/>
    <mergeCell ref="D51:F51"/>
    <mergeCell ref="D7:F7"/>
    <mergeCell ref="D18:F18"/>
    <mergeCell ref="D29:F29"/>
    <mergeCell ref="D40:F40"/>
    <mergeCell ref="D95:F95"/>
    <mergeCell ref="D106:F106"/>
    <mergeCell ref="D62:F62"/>
    <mergeCell ref="D73:F73"/>
    <mergeCell ref="D84:F84"/>
  </mergeCells>
  <conditionalFormatting sqref="G8:G17 G85:G94 G96:G105 G19:G28 G30:G39 G41:G50 G52:G61 G63:G72 G74:G83 G107:G116">
    <cfRule type="expression" priority="1" dxfId="0" stopIfTrue="1">
      <formula>$E8=$H8</formula>
    </cfRule>
  </conditionalFormatting>
  <conditionalFormatting sqref="L116">
    <cfRule type="expression" priority="2" dxfId="1" stopIfTrue="1">
      <formula>M116="点"</formula>
    </cfRule>
  </conditionalFormatting>
  <conditionalFormatting sqref="K7:K116">
    <cfRule type="expression" priority="3" dxfId="1" stopIfTrue="1">
      <formula>L6="点"</formula>
    </cfRule>
  </conditionalFormatting>
  <conditionalFormatting sqref="L6:L16">
    <cfRule type="cellIs" priority="4" dxfId="2" operator="equal" stopIfTrue="1">
      <formula>"""点"""</formula>
    </cfRule>
  </conditionalFormatting>
  <conditionalFormatting sqref="J2:L5">
    <cfRule type="expression" priority="5" dxfId="3" stopIfTrue="1">
      <formula>$L$2="点"</formula>
    </cfRule>
  </conditionalFormatting>
  <hyperlinks>
    <hyperlink ref="B6" r:id="rId1" display="もどる"/>
    <hyperlink ref="B117" r:id="rId2" display="もどる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　浩道</dc:creator>
  <cp:keywords/>
  <dc:description/>
  <cp:lastModifiedBy>beans</cp:lastModifiedBy>
  <dcterms:created xsi:type="dcterms:W3CDTF">2005-03-18T13:42:47Z</dcterms:created>
  <dcterms:modified xsi:type="dcterms:W3CDTF">2008-05-22T06:06:37Z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