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4520" windowHeight="9090" activeTab="1"/>
  </bookViews>
  <sheets>
    <sheet name="もとのシート" sheetId="1" r:id="rId1"/>
    <sheet name="問題表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<sst xmlns="http://schemas.openxmlformats.org/spreadsheetml/2006/main" count="323" uniqueCount="209">
  <si>
    <t>外国地名</t>
  </si>
  <si>
    <t>漢字表記</t>
  </si>
  <si>
    <t>アジア</t>
  </si>
  <si>
    <t>亜州、亜細亜</t>
  </si>
  <si>
    <t>アラビア（アラビア半島、アラビア海：西アジア）</t>
  </si>
  <si>
    <t>亜剌比亜、亜拉毘亜</t>
  </si>
  <si>
    <t>ウラジオストク（ロシア）</t>
  </si>
  <si>
    <t>浦塩斯徳、浦潮斯徳</t>
  </si>
  <si>
    <t>カムチャツカ（ロシア）</t>
  </si>
  <si>
    <t>勘察加</t>
  </si>
  <si>
    <t>ガンガー（ガンジス川：インド）</t>
  </si>
  <si>
    <t>恒河</t>
  </si>
  <si>
    <t>ゴア（インド）</t>
  </si>
  <si>
    <t>臥亜</t>
  </si>
  <si>
    <t>シベリア（ロシア）</t>
  </si>
  <si>
    <t>西伯利亞、西比利亜</t>
  </si>
  <si>
    <t>ジャカルタ（インドネシア）</t>
  </si>
  <si>
    <t>加拉巴</t>
  </si>
  <si>
    <t>ジャワ島（マレーシア）</t>
  </si>
  <si>
    <t>爪哇</t>
  </si>
  <si>
    <t>スマトラ島（インドネシア）</t>
  </si>
  <si>
    <t>蘇門答剌</t>
  </si>
  <si>
    <t>ニコラエフスク・ナ・アムーレ（ロシア）</t>
  </si>
  <si>
    <t>尼港（にこう）</t>
  </si>
  <si>
    <t>バンコク（タイ）</t>
  </si>
  <si>
    <t>盤谷、曼谷</t>
  </si>
  <si>
    <t>ボンベイ（インド）</t>
  </si>
  <si>
    <t>孟買</t>
  </si>
  <si>
    <t>マニラ（フィリピン）</t>
  </si>
  <si>
    <t>馬尼剌、馬尼拉</t>
  </si>
  <si>
    <t>マレー諸島、マレー半島（インドネシア）</t>
  </si>
  <si>
    <t>馬来</t>
  </si>
  <si>
    <t>ラングーン（現・ヤンゴン：ミャンマー）</t>
  </si>
  <si>
    <t>蘭貢</t>
  </si>
  <si>
    <t>ルソン島（フィリピン）</t>
  </si>
  <si>
    <t>呂宋</t>
  </si>
  <si>
    <t xml:space="preserve"> </t>
  </si>
  <si>
    <t>アフリカ</t>
  </si>
  <si>
    <t>非州、阿弗利加、阿非利加</t>
  </si>
  <si>
    <t>アレクサンドリア（エジプト）</t>
  </si>
  <si>
    <t>亜歴山特</t>
  </si>
  <si>
    <t>カイロ（エジプト）</t>
  </si>
  <si>
    <t>開羅、該禄</t>
  </si>
  <si>
    <t>サハラ</t>
  </si>
  <si>
    <t>薩哈剌、撒哈拉</t>
  </si>
  <si>
    <t>スエズ（エジプト）</t>
  </si>
  <si>
    <t>蘇士、蘇素、洲越</t>
  </si>
  <si>
    <t>ナイル川</t>
  </si>
  <si>
    <t>尼羅川、尼児</t>
  </si>
  <si>
    <t>ヨーロッパ</t>
  </si>
  <si>
    <t>欧州、欧羅巴</t>
  </si>
  <si>
    <t>アテネ（ギリシャ）</t>
  </si>
  <si>
    <t>雅典</t>
  </si>
  <si>
    <t>アムステルダム（オランダ）</t>
  </si>
  <si>
    <t>安特垣、亜武的達</t>
  </si>
  <si>
    <t>イングランド（イギリス）</t>
  </si>
  <si>
    <t>英（格）蘭</t>
  </si>
  <si>
    <t>ウィーン（オーストリア）</t>
  </si>
  <si>
    <t>維（也）納</t>
  </si>
  <si>
    <t>ウラル（ロシア）</t>
  </si>
  <si>
    <t>烏拉（児）</t>
  </si>
  <si>
    <t>ケンブリッジ（イギリス）</t>
  </si>
  <si>
    <t>剣橋</t>
  </si>
  <si>
    <t>コンスタンティノポリス、コンスタンチノープル（現・イスタンブル：トルコ）</t>
  </si>
  <si>
    <t>サンクトペテルブルク（ロシア）</t>
  </si>
  <si>
    <t>聖彼得堡</t>
  </si>
  <si>
    <t>ジュネーヴ（スイス）</t>
  </si>
  <si>
    <t>寿府</t>
  </si>
  <si>
    <t>ストックホルム（スウェーデン）</t>
  </si>
  <si>
    <t>工篤憧</t>
  </si>
  <si>
    <t>スパルタ（ギリシャ）</t>
  </si>
  <si>
    <t>斯巴達</t>
  </si>
  <si>
    <t>ハーグ（オランダ）</t>
  </si>
  <si>
    <t>海牙</t>
  </si>
  <si>
    <t>パリ（フランス）</t>
  </si>
  <si>
    <t>巴里、巴黎</t>
  </si>
  <si>
    <t>ブリュッセル（ベルギー）</t>
  </si>
  <si>
    <t>比律悉</t>
  </si>
  <si>
    <t>ベルリン（ドイツ）</t>
  </si>
  <si>
    <t>伯林</t>
  </si>
  <si>
    <t>ポーツマス（イギリス）</t>
  </si>
  <si>
    <t>波都毛士</t>
  </si>
  <si>
    <t>マドリード（スペイン）</t>
  </si>
  <si>
    <t>馬徳里</t>
  </si>
  <si>
    <t>マルセイユ（フランス）</t>
  </si>
  <si>
    <t>馬耳塞</t>
  </si>
  <si>
    <t>モスクワ（ロシア）</t>
  </si>
  <si>
    <t>莫斯科</t>
  </si>
  <si>
    <t>リスボン（ポルトガル）</t>
  </si>
  <si>
    <t>里斯本</t>
  </si>
  <si>
    <t>ローマ（イタリア）</t>
  </si>
  <si>
    <t>羅馬</t>
  </si>
  <si>
    <t>ロンドン（イギリス）</t>
  </si>
  <si>
    <t>倫敦</t>
  </si>
  <si>
    <t>ヨーロッパ州</t>
  </si>
  <si>
    <t>アフリカ州</t>
  </si>
  <si>
    <t>アジア州</t>
  </si>
  <si>
    <t>北アメリカ州</t>
  </si>
  <si>
    <t>北アメリカ</t>
  </si>
  <si>
    <t>北米、北亜米利加など</t>
  </si>
  <si>
    <t>アラスカ州（アメリカ合衆国）</t>
  </si>
  <si>
    <t>阿拉斯加、阿羅斯加</t>
  </si>
  <si>
    <t>オハイオ州（アメリカ合衆国）</t>
  </si>
  <si>
    <t>呵海呵</t>
  </si>
  <si>
    <t>カリフォルニア州（アメリカ合衆国）</t>
  </si>
  <si>
    <t>加州、加利福尼亜、加里保爾尼、嘉理符尼亜</t>
  </si>
  <si>
    <t>カンザス州（アメリカ合衆国）</t>
  </si>
  <si>
    <t>剛色斯</t>
  </si>
  <si>
    <t>コネチカット州（アメリカ合衆国）</t>
  </si>
  <si>
    <t>于捏底格</t>
  </si>
  <si>
    <t>サクラメント（アメリカ合衆国）</t>
  </si>
  <si>
    <t>桜府</t>
  </si>
  <si>
    <t>サンフランシスコ（アメリカ合衆国）</t>
  </si>
  <si>
    <t>桑港、桑方西斯哥</t>
  </si>
  <si>
    <t>シアトル（アメリカ合衆国）</t>
  </si>
  <si>
    <t>沙市、舎路</t>
  </si>
  <si>
    <t>シカゴ（アメリカ合衆国）</t>
  </si>
  <si>
    <t>市俄古</t>
  </si>
  <si>
    <t>ジョージア州（アメリカ合衆国）</t>
  </si>
  <si>
    <t>卓爾治亜</t>
  </si>
  <si>
    <t>セントルイス（アメリカ合衆国）</t>
  </si>
  <si>
    <t>聖路易</t>
  </si>
  <si>
    <t>テキサス州（アメリカ合衆国）</t>
  </si>
  <si>
    <t>徳過瑟斯、得撤</t>
  </si>
  <si>
    <t>ニュージャージー州（アメリカ合衆国）</t>
  </si>
  <si>
    <t>鳥遮爾些、紐瀬流</t>
  </si>
  <si>
    <t>ニューハンプシャー州（アメリカ合衆国）</t>
  </si>
  <si>
    <t>牛含布什爾</t>
  </si>
  <si>
    <t>ニューヨーク（アメリカ合衆国）</t>
  </si>
  <si>
    <t>紐育、紐約</t>
  </si>
  <si>
    <t>ハリウッド（アメリカ合衆国）</t>
  </si>
  <si>
    <t>荷李活</t>
  </si>
  <si>
    <t>バンクーバー（カナダ）</t>
  </si>
  <si>
    <t>晩香坡、晩克坡</t>
  </si>
  <si>
    <t>フィラデルフィア（アメリカ合衆国）</t>
  </si>
  <si>
    <t>費府、費拉特費</t>
  </si>
  <si>
    <t>フロリダ州（アメリカ合衆国）</t>
  </si>
  <si>
    <t>福落里得</t>
  </si>
  <si>
    <t>ペンシルベニア州（アメリカ合衆国）</t>
  </si>
  <si>
    <t>西辺威業</t>
  </si>
  <si>
    <t>マサチューセッツ州（アメリカ合衆国）</t>
  </si>
  <si>
    <t>馬洩朱些斯</t>
  </si>
  <si>
    <t>ミシシッピ州（アメリカ合衆国）</t>
  </si>
  <si>
    <t>密士失比、米西西皮</t>
  </si>
  <si>
    <t>ユタ州（アメリカ合衆国）</t>
  </si>
  <si>
    <t>武達</t>
  </si>
  <si>
    <t>ルイジアナ州（アメリカ合衆国）</t>
  </si>
  <si>
    <t>禄細亜那</t>
  </si>
  <si>
    <t>ロードアイランド州（アメリカ合衆国）</t>
  </si>
  <si>
    <t>洛哀倫</t>
  </si>
  <si>
    <t>ロッキー山脈（アメリカ合衆国、カナダ）</t>
  </si>
  <si>
    <t>落機</t>
  </si>
  <si>
    <t>ロサンゼルス（アメリカ合衆国）</t>
  </si>
  <si>
    <t>羅府</t>
  </si>
  <si>
    <t>ワシントンD.C.（アメリカ合衆国）</t>
  </si>
  <si>
    <t>華盛頓</t>
  </si>
  <si>
    <t>南アメリカ</t>
  </si>
  <si>
    <t>南米、南亜米利加など</t>
  </si>
  <si>
    <t>アマゾン川（ブラジル）</t>
  </si>
  <si>
    <t>亜馬孫、亜馬生</t>
  </si>
  <si>
    <t>キングストン（ジャマイカ）</t>
  </si>
  <si>
    <t>金斯敦</t>
  </si>
  <si>
    <t>サンパウロ（ブラジル）</t>
  </si>
  <si>
    <t>聖保羅</t>
  </si>
  <si>
    <t>リオデジャネイロ（ブラジル）</t>
  </si>
  <si>
    <t>里約日内路</t>
  </si>
  <si>
    <t>サイパン島（アメリカ合衆国）</t>
  </si>
  <si>
    <t>彩帆島</t>
  </si>
  <si>
    <t>グアム島（アメリカ合衆国）</t>
  </si>
  <si>
    <t>瓜姆島</t>
  </si>
  <si>
    <t>トラック諸島（現・チューク諸島：ミクロネシア連邦）</t>
  </si>
  <si>
    <t>都洛諸島</t>
  </si>
  <si>
    <t>ハワイ州（アメリカ合衆国）</t>
  </si>
  <si>
    <t>布哇</t>
  </si>
  <si>
    <t>アイボリー・コースト（現・コートジボワールの湾岸地帯）</t>
  </si>
  <si>
    <t>象牙海岸</t>
  </si>
  <si>
    <t>ケープ・オブ・グッドホープ（南アフリカ）</t>
  </si>
  <si>
    <t>喜望峰</t>
  </si>
  <si>
    <t>ゴールド・コースト（現・ガーナの湾岸地帯）</t>
  </si>
  <si>
    <t>黄金海岸</t>
  </si>
  <si>
    <t>スレイブ・コースト（現・ベニン湾湾岸一帯）</t>
  </si>
  <si>
    <t>奴隷海岸</t>
  </si>
  <si>
    <t>オックスフォード（イギリス）</t>
  </si>
  <si>
    <t>牛津</t>
  </si>
  <si>
    <t>ゴールデンゲートブリッジ（アメリカ合衆国）</t>
  </si>
  <si>
    <t>金門橋</t>
  </si>
  <si>
    <t>パール・ハーバー（アメリカ合衆国）</t>
  </si>
  <si>
    <t>真珠湾</t>
  </si>
  <si>
    <t>聖林（Holywoodと誤解した上での誤訳）</t>
  </si>
  <si>
    <t>オセアニア</t>
  </si>
  <si>
    <t>大洋州</t>
  </si>
  <si>
    <t>コーラル・シー</t>
  </si>
  <si>
    <t>珊瑚海</t>
  </si>
  <si>
    <t>サーズデー・アイランド（オーストラリア）</t>
  </si>
  <si>
    <t>木曜島</t>
  </si>
  <si>
    <t>南アメリカ州</t>
  </si>
  <si>
    <t>オセアニア州</t>
  </si>
  <si>
    <t>君府</t>
  </si>
  <si>
    <t>1文字</t>
  </si>
  <si>
    <t>２文字</t>
  </si>
  <si>
    <t>３文字</t>
  </si>
  <si>
    <t>おしまい</t>
  </si>
  <si>
    <t>意訳してね</t>
  </si>
  <si>
    <t>?</t>
  </si>
  <si>
    <t>次へ</t>
  </si>
  <si>
    <t>もとへ</t>
  </si>
  <si>
    <t>ヒント（＋）</t>
  </si>
  <si>
    <t>ヒント（-)</t>
  </si>
  <si>
    <t>このあと、問題に入ります。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</si>
</sst>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28"/>
      <color indexed="8"/>
      <name val="ＭＳ Ｐゴシック"/>
      <family val="3"/>
    </font>
    <font>
      <sz val="11"/>
      <color indexed="17"/>
      <name val="ＭＳ Ｐ明朝"/>
      <family val="1"/>
    </font>
    <font>
      <sz val="11"/>
      <color indexed="43"/>
      <name val="ＭＳ Ｐ明朝"/>
      <family val="1"/>
    </font>
    <font>
      <sz val="11"/>
      <color indexed="43"/>
      <name val="ＭＳ Ｐゴシック"/>
      <family val="3"/>
    </font>
    <font>
      <sz val="14"/>
      <color indexed="29"/>
      <name val="ＭＳ Ｐゴシック"/>
      <family val="3"/>
    </font>
    <font>
      <sz val="48"/>
      <color indexed="13"/>
      <name val="HG平成角ｺﾞｼｯｸ体W9"/>
      <family val="3"/>
    </font>
    <font>
      <sz val="72"/>
      <color indexed="13"/>
      <name val="HG平成角ｺﾞｼｯｸ体W9"/>
      <family val="3"/>
    </font>
    <font>
      <sz val="72"/>
      <color indexed="50"/>
      <name val="HG平成角ｺﾞｼｯｸ体W9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28"/>
      <color theme="1"/>
      <name val="Calibri"/>
      <family val="3"/>
    </font>
    <font>
      <sz val="11"/>
      <color theme="6" tint="-0.4999699890613556"/>
      <name val="ＭＳ Ｐ明朝"/>
      <family val="1"/>
    </font>
    <font>
      <sz val="11"/>
      <color theme="2" tint="-0.09996999800205231"/>
      <name val="ＭＳ Ｐ明朝"/>
      <family val="1"/>
    </font>
    <font>
      <sz val="48"/>
      <color rgb="FFFFFF00"/>
      <name val="HG平成角ｺﾞｼｯｸ体W9"/>
      <family val="3"/>
    </font>
    <font>
      <sz val="72"/>
      <color rgb="FFFFFF00"/>
      <name val="HG平成角ｺﾞｼｯｸ体W9"/>
      <family val="3"/>
    </font>
    <font>
      <sz val="72"/>
      <color rgb="FF92D050"/>
      <name val="HG平成角ｺﾞｼｯｸ体W9"/>
      <family val="3"/>
    </font>
    <font>
      <sz val="11"/>
      <color theme="2" tint="-0.09996999800205231"/>
      <name val="Calibri"/>
      <family val="3"/>
    </font>
    <font>
      <sz val="14"/>
      <color theme="5" tint="0.39998000860214233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33" borderId="0" xfId="43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50" fillId="33" borderId="0" xfId="43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shrinkToFit="1"/>
    </xf>
    <xf numFmtId="0" fontId="54" fillId="33" borderId="0" xfId="0" applyFont="1" applyFill="1" applyAlignment="1" applyProtection="1">
      <alignment horizontal="center" vertical="center" wrapText="1"/>
      <protection locked="0"/>
    </xf>
    <xf numFmtId="0" fontId="54" fillId="33" borderId="0" xfId="0" applyFont="1" applyFill="1" applyAlignment="1" applyProtection="1">
      <alignment vertical="center" wrapText="1"/>
      <protection locked="0"/>
    </xf>
    <xf numFmtId="0" fontId="55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shrinkToFit="1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shrinkToFit="1"/>
    </xf>
    <xf numFmtId="0" fontId="55" fillId="33" borderId="0" xfId="0" applyFont="1" applyFill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60" fillId="34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3" tint="-0.24993999302387238"/>
      </font>
      <fill>
        <patternFill>
          <bgColor theme="3" tint="-0.24993999302387238"/>
        </patternFill>
      </fill>
    </dxf>
    <dxf>
      <font>
        <color theme="3" tint="-0.24993999302387238"/>
      </font>
      <fill>
        <patternFill>
          <bgColor theme="3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14</xdr:row>
      <xdr:rowOff>0</xdr:rowOff>
    </xdr:from>
    <xdr:to>
      <xdr:col>10</xdr:col>
      <xdr:colOff>304800</xdr:colOff>
      <xdr:row>15</xdr:row>
      <xdr:rowOff>180975</xdr:rowOff>
    </xdr:to>
    <xdr:sp macro="[0]!kotaekesu">
      <xdr:nvSpPr>
        <xdr:cNvPr id="1" name="角丸四角形 1"/>
        <xdr:cNvSpPr>
          <a:spLocks/>
        </xdr:cNvSpPr>
      </xdr:nvSpPr>
      <xdr:spPr>
        <a:xfrm>
          <a:off x="3867150" y="2476500"/>
          <a:ext cx="1133475" cy="371475"/>
        </a:xfrm>
        <a:prstGeom prst="roundRect">
          <a:avLst/>
        </a:prstGeom>
        <a:solidFill>
          <a:srgbClr val="E46C0A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答えを隠す</a:t>
          </a:r>
        </a:p>
      </xdr:txBody>
    </xdr:sp>
    <xdr:clientData/>
  </xdr:twoCellAnchor>
  <xdr:twoCellAnchor>
    <xdr:from>
      <xdr:col>8</xdr:col>
      <xdr:colOff>38100</xdr:colOff>
      <xdr:row>11</xdr:row>
      <xdr:rowOff>123825</xdr:rowOff>
    </xdr:from>
    <xdr:to>
      <xdr:col>10</xdr:col>
      <xdr:colOff>295275</xdr:colOff>
      <xdr:row>13</xdr:row>
      <xdr:rowOff>114300</xdr:rowOff>
    </xdr:to>
    <xdr:sp macro="[0]!kotaewomiru">
      <xdr:nvSpPr>
        <xdr:cNvPr id="2" name="角丸四角形 10"/>
        <xdr:cNvSpPr>
          <a:spLocks/>
        </xdr:cNvSpPr>
      </xdr:nvSpPr>
      <xdr:spPr>
        <a:xfrm>
          <a:off x="3857625" y="2028825"/>
          <a:ext cx="1133475" cy="371475"/>
        </a:xfrm>
        <a:prstGeom prst="roundRect">
          <a:avLst/>
        </a:prstGeom>
        <a:solidFill>
          <a:srgbClr val="E46C0A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答えを見る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533400</xdr:colOff>
      <xdr:row>2</xdr:row>
      <xdr:rowOff>47625</xdr:rowOff>
    </xdr:from>
    <xdr:to>
      <xdr:col>13</xdr:col>
      <xdr:colOff>304800</xdr:colOff>
      <xdr:row>3</xdr:row>
      <xdr:rowOff>133350</xdr:rowOff>
    </xdr:to>
    <xdr:sp macro="[0]!toAsia">
      <xdr:nvSpPr>
        <xdr:cNvPr id="3" name="角丸四角形 2"/>
        <xdr:cNvSpPr>
          <a:spLocks/>
        </xdr:cNvSpPr>
      </xdr:nvSpPr>
      <xdr:spPr>
        <a:xfrm>
          <a:off x="5829300" y="238125"/>
          <a:ext cx="971550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アジア州</a:t>
          </a:r>
        </a:p>
      </xdr:txBody>
    </xdr:sp>
    <xdr:clientData/>
  </xdr:twoCellAnchor>
  <xdr:twoCellAnchor>
    <xdr:from>
      <xdr:col>11</xdr:col>
      <xdr:colOff>542925</xdr:colOff>
      <xdr:row>10</xdr:row>
      <xdr:rowOff>142875</xdr:rowOff>
    </xdr:from>
    <xdr:to>
      <xdr:col>13</xdr:col>
      <xdr:colOff>304800</xdr:colOff>
      <xdr:row>12</xdr:row>
      <xdr:rowOff>38100</xdr:rowOff>
    </xdr:to>
    <xdr:sp macro="[0]!toOceania">
      <xdr:nvSpPr>
        <xdr:cNvPr id="4" name="角丸四角形 7"/>
        <xdr:cNvSpPr>
          <a:spLocks/>
        </xdr:cNvSpPr>
      </xdr:nvSpPr>
      <xdr:spPr>
        <a:xfrm>
          <a:off x="5838825" y="1857375"/>
          <a:ext cx="962025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オセアニア州</a:t>
          </a:r>
        </a:p>
      </xdr:txBody>
    </xdr:sp>
    <xdr:clientData/>
  </xdr:twoCellAnchor>
  <xdr:twoCellAnchor>
    <xdr:from>
      <xdr:col>11</xdr:col>
      <xdr:colOff>542925</xdr:colOff>
      <xdr:row>9</xdr:row>
      <xdr:rowOff>9525</xdr:rowOff>
    </xdr:from>
    <xdr:to>
      <xdr:col>13</xdr:col>
      <xdr:colOff>304800</xdr:colOff>
      <xdr:row>10</xdr:row>
      <xdr:rowOff>95250</xdr:rowOff>
    </xdr:to>
    <xdr:sp macro="[0]!toSam">
      <xdr:nvSpPr>
        <xdr:cNvPr id="5" name="角丸四角形 8"/>
        <xdr:cNvSpPr>
          <a:spLocks/>
        </xdr:cNvSpPr>
      </xdr:nvSpPr>
      <xdr:spPr>
        <a:xfrm>
          <a:off x="5838825" y="1533525"/>
          <a:ext cx="962025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南アメリカ州</a:t>
          </a:r>
        </a:p>
      </xdr:txBody>
    </xdr:sp>
    <xdr:clientData/>
  </xdr:twoCellAnchor>
  <xdr:twoCellAnchor>
    <xdr:from>
      <xdr:col>11</xdr:col>
      <xdr:colOff>533400</xdr:colOff>
      <xdr:row>7</xdr:row>
      <xdr:rowOff>66675</xdr:rowOff>
    </xdr:from>
    <xdr:to>
      <xdr:col>13</xdr:col>
      <xdr:colOff>304800</xdr:colOff>
      <xdr:row>8</xdr:row>
      <xdr:rowOff>152400</xdr:rowOff>
    </xdr:to>
    <xdr:sp macro="[0]!toNam">
      <xdr:nvSpPr>
        <xdr:cNvPr id="6" name="角丸四角形 9"/>
        <xdr:cNvSpPr>
          <a:spLocks/>
        </xdr:cNvSpPr>
      </xdr:nvSpPr>
      <xdr:spPr>
        <a:xfrm>
          <a:off x="5829300" y="1209675"/>
          <a:ext cx="971550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北アメリカ州</a:t>
          </a:r>
        </a:p>
      </xdr:txBody>
    </xdr:sp>
    <xdr:clientData/>
  </xdr:twoCellAnchor>
  <xdr:twoCellAnchor>
    <xdr:from>
      <xdr:col>11</xdr:col>
      <xdr:colOff>533400</xdr:colOff>
      <xdr:row>5</xdr:row>
      <xdr:rowOff>123825</xdr:rowOff>
    </xdr:from>
    <xdr:to>
      <xdr:col>13</xdr:col>
      <xdr:colOff>304800</xdr:colOff>
      <xdr:row>7</xdr:row>
      <xdr:rowOff>19050</xdr:rowOff>
    </xdr:to>
    <xdr:sp macro="[0]!toEuropa">
      <xdr:nvSpPr>
        <xdr:cNvPr id="7" name="角丸四角形 11"/>
        <xdr:cNvSpPr>
          <a:spLocks/>
        </xdr:cNvSpPr>
      </xdr:nvSpPr>
      <xdr:spPr>
        <a:xfrm>
          <a:off x="5829300" y="885825"/>
          <a:ext cx="971550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ヨーロッパ州</a:t>
          </a:r>
        </a:p>
      </xdr:txBody>
    </xdr:sp>
    <xdr:clientData/>
  </xdr:twoCellAnchor>
  <xdr:twoCellAnchor>
    <xdr:from>
      <xdr:col>11</xdr:col>
      <xdr:colOff>533400</xdr:colOff>
      <xdr:row>3</xdr:row>
      <xdr:rowOff>180975</xdr:rowOff>
    </xdr:from>
    <xdr:to>
      <xdr:col>13</xdr:col>
      <xdr:colOff>304800</xdr:colOff>
      <xdr:row>5</xdr:row>
      <xdr:rowOff>76200</xdr:rowOff>
    </xdr:to>
    <xdr:sp macro="[0]!toAfrica">
      <xdr:nvSpPr>
        <xdr:cNvPr id="8" name="角丸四角形 12"/>
        <xdr:cNvSpPr>
          <a:spLocks/>
        </xdr:cNvSpPr>
      </xdr:nvSpPr>
      <xdr:spPr>
        <a:xfrm>
          <a:off x="5829300" y="561975"/>
          <a:ext cx="971550" cy="2762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アフリカ州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2"/>
  <sheetViews>
    <sheetView zoomScalePageLayoutView="0" workbookViewId="0" topLeftCell="A82">
      <selection activeCell="F99" sqref="F99"/>
    </sheetView>
  </sheetViews>
  <sheetFormatPr defaultColWidth="9.140625" defaultRowHeight="15"/>
  <cols>
    <col min="2" max="2" width="4.421875" style="0" bestFit="1" customWidth="1"/>
    <col min="3" max="3" width="2.421875" style="0" bestFit="1" customWidth="1"/>
    <col min="4" max="4" width="40.140625" style="0" bestFit="1" customWidth="1"/>
    <col min="5" max="5" width="60.8515625" style="0" bestFit="1" customWidth="1"/>
    <col min="6" max="6" width="10.28125" style="0" bestFit="1" customWidth="1"/>
    <col min="7" max="7" width="6.28125" style="1" bestFit="1" customWidth="1"/>
    <col min="8" max="8" width="6.421875" style="1" bestFit="1" customWidth="1"/>
    <col min="9" max="9" width="7.00390625" style="1" bestFit="1" customWidth="1"/>
  </cols>
  <sheetData>
    <row r="1" spans="2:11" ht="13.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ht="13.5">
      <c r="B2">
        <v>2</v>
      </c>
    </row>
    <row r="3" ht="13.5">
      <c r="B3">
        <v>3</v>
      </c>
    </row>
    <row r="4" ht="13.5">
      <c r="B4">
        <v>4</v>
      </c>
    </row>
    <row r="5" spans="2:9" ht="13.5">
      <c r="B5">
        <v>5</v>
      </c>
      <c r="C5">
        <v>0</v>
      </c>
      <c r="D5" t="s">
        <v>1</v>
      </c>
      <c r="E5" t="s">
        <v>0</v>
      </c>
      <c r="G5" s="1" t="s">
        <v>198</v>
      </c>
      <c r="H5" s="1" t="s">
        <v>199</v>
      </c>
      <c r="I5" s="1" t="s">
        <v>200</v>
      </c>
    </row>
    <row r="6" spans="2:11" ht="13.5">
      <c r="B6">
        <v>6</v>
      </c>
      <c r="C6">
        <v>1</v>
      </c>
      <c r="D6" t="str">
        <f>E6</f>
        <v>アジア州</v>
      </c>
      <c r="E6" t="s">
        <v>96</v>
      </c>
      <c r="F6" t="s">
        <v>208</v>
      </c>
      <c r="G6" s="1">
        <f aca="true" t="shared" si="0" ref="G6:G37">IF(RIGHT(E6,1)="州","",LEFT(E6,1))</f>
      </c>
      <c r="K6">
        <f>B6-5</f>
        <v>1</v>
      </c>
    </row>
    <row r="7" spans="2:11" ht="13.5">
      <c r="B7">
        <v>7</v>
      </c>
      <c r="C7">
        <v>1</v>
      </c>
      <c r="D7" t="s">
        <v>3</v>
      </c>
      <c r="E7" t="s">
        <v>2</v>
      </c>
      <c r="F7" t="s">
        <v>203</v>
      </c>
      <c r="G7" s="1" t="str">
        <f t="shared" si="0"/>
        <v>ア</v>
      </c>
      <c r="H7" s="1" t="str">
        <f aca="true" t="shared" si="1" ref="H7:H38">IF(RIGHT(E7,1)="州","",LEFT(E7,2))</f>
        <v>アジ</v>
      </c>
      <c r="I7" s="1" t="str">
        <f aca="true" t="shared" si="2" ref="I7:I38">IF(RIGHT(E7,1)="州","",LEFT(E7,3))</f>
        <v>アジア</v>
      </c>
      <c r="J7" t="str">
        <f aca="true" t="shared" si="3" ref="J7:J38">IF(RIGHT(E7,1)="州","",LEFT(E7,4))</f>
        <v>アジア</v>
      </c>
      <c r="K7">
        <f>B7-5</f>
        <v>2</v>
      </c>
    </row>
    <row r="8" spans="2:11" ht="13.5">
      <c r="B8">
        <v>8</v>
      </c>
      <c r="C8">
        <v>1</v>
      </c>
      <c r="D8" t="s">
        <v>5</v>
      </c>
      <c r="E8" t="s">
        <v>4</v>
      </c>
      <c r="F8" t="s">
        <v>203</v>
      </c>
      <c r="G8" s="1" t="str">
        <f t="shared" si="0"/>
        <v>ア</v>
      </c>
      <c r="H8" s="1" t="str">
        <f t="shared" si="1"/>
        <v>アラ</v>
      </c>
      <c r="I8" s="1" t="str">
        <f t="shared" si="2"/>
        <v>アラビ</v>
      </c>
      <c r="J8" t="str">
        <f t="shared" si="3"/>
        <v>アラビア</v>
      </c>
      <c r="K8">
        <f aca="true" t="shared" si="4" ref="K8:K71">B8-5</f>
        <v>3</v>
      </c>
    </row>
    <row r="9" spans="2:11" ht="13.5">
      <c r="B9">
        <v>9</v>
      </c>
      <c r="C9">
        <v>1</v>
      </c>
      <c r="D9" t="s">
        <v>7</v>
      </c>
      <c r="E9" t="s">
        <v>6</v>
      </c>
      <c r="F9" t="s">
        <v>203</v>
      </c>
      <c r="G9" s="1" t="str">
        <f t="shared" si="0"/>
        <v>ウ</v>
      </c>
      <c r="H9" s="1" t="str">
        <f t="shared" si="1"/>
        <v>ウラ</v>
      </c>
      <c r="I9" s="1" t="str">
        <f t="shared" si="2"/>
        <v>ウラジ</v>
      </c>
      <c r="J9" t="str">
        <f t="shared" si="3"/>
        <v>ウラジオ</v>
      </c>
      <c r="K9">
        <f t="shared" si="4"/>
        <v>4</v>
      </c>
    </row>
    <row r="10" spans="2:11" ht="13.5">
      <c r="B10">
        <v>10</v>
      </c>
      <c r="C10">
        <v>1</v>
      </c>
      <c r="D10" t="s">
        <v>9</v>
      </c>
      <c r="E10" t="s">
        <v>8</v>
      </c>
      <c r="F10" t="s">
        <v>203</v>
      </c>
      <c r="G10" s="1" t="str">
        <f t="shared" si="0"/>
        <v>カ</v>
      </c>
      <c r="H10" s="1" t="str">
        <f t="shared" si="1"/>
        <v>カム</v>
      </c>
      <c r="I10" s="1" t="str">
        <f t="shared" si="2"/>
        <v>カムチ</v>
      </c>
      <c r="J10" t="str">
        <f t="shared" si="3"/>
        <v>カムチャ</v>
      </c>
      <c r="K10">
        <f t="shared" si="4"/>
        <v>5</v>
      </c>
    </row>
    <row r="11" spans="2:11" ht="13.5">
      <c r="B11">
        <v>11</v>
      </c>
      <c r="C11">
        <v>1</v>
      </c>
      <c r="D11" t="s">
        <v>11</v>
      </c>
      <c r="E11" t="s">
        <v>10</v>
      </c>
      <c r="F11" t="s">
        <v>203</v>
      </c>
      <c r="G11" s="1" t="str">
        <f t="shared" si="0"/>
        <v>ガ</v>
      </c>
      <c r="H11" s="1" t="str">
        <f t="shared" si="1"/>
        <v>ガン</v>
      </c>
      <c r="I11" s="1" t="str">
        <f t="shared" si="2"/>
        <v>ガンガ</v>
      </c>
      <c r="J11" t="str">
        <f t="shared" si="3"/>
        <v>ガンガー</v>
      </c>
      <c r="K11">
        <f t="shared" si="4"/>
        <v>6</v>
      </c>
    </row>
    <row r="12" spans="2:11" ht="13.5">
      <c r="B12">
        <v>12</v>
      </c>
      <c r="C12">
        <v>1</v>
      </c>
      <c r="D12" t="s">
        <v>13</v>
      </c>
      <c r="E12" t="s">
        <v>12</v>
      </c>
      <c r="F12" t="s">
        <v>203</v>
      </c>
      <c r="G12" s="1" t="str">
        <f t="shared" si="0"/>
        <v>ゴ</v>
      </c>
      <c r="H12" s="1" t="str">
        <f t="shared" si="1"/>
        <v>ゴア</v>
      </c>
      <c r="I12" s="1" t="str">
        <f t="shared" si="2"/>
        <v>ゴア（</v>
      </c>
      <c r="J12" t="str">
        <f t="shared" si="3"/>
        <v>ゴア（イ</v>
      </c>
      <c r="K12">
        <f t="shared" si="4"/>
        <v>7</v>
      </c>
    </row>
    <row r="13" spans="2:11" ht="13.5">
      <c r="B13">
        <v>13</v>
      </c>
      <c r="C13">
        <v>1</v>
      </c>
      <c r="D13" t="s">
        <v>15</v>
      </c>
      <c r="E13" t="s">
        <v>14</v>
      </c>
      <c r="F13" t="s">
        <v>203</v>
      </c>
      <c r="G13" s="1" t="str">
        <f t="shared" si="0"/>
        <v>シ</v>
      </c>
      <c r="H13" s="1" t="str">
        <f t="shared" si="1"/>
        <v>シベ</v>
      </c>
      <c r="I13" s="1" t="str">
        <f t="shared" si="2"/>
        <v>シベリ</v>
      </c>
      <c r="J13" t="str">
        <f t="shared" si="3"/>
        <v>シベリア</v>
      </c>
      <c r="K13">
        <f t="shared" si="4"/>
        <v>8</v>
      </c>
    </row>
    <row r="14" spans="2:11" ht="13.5">
      <c r="B14">
        <v>14</v>
      </c>
      <c r="C14">
        <v>1</v>
      </c>
      <c r="D14" t="s">
        <v>17</v>
      </c>
      <c r="E14" t="s">
        <v>16</v>
      </c>
      <c r="F14" t="s">
        <v>203</v>
      </c>
      <c r="G14" s="1" t="str">
        <f t="shared" si="0"/>
        <v>ジ</v>
      </c>
      <c r="H14" s="1" t="str">
        <f t="shared" si="1"/>
        <v>ジャ</v>
      </c>
      <c r="I14" s="1" t="str">
        <f t="shared" si="2"/>
        <v>ジャカ</v>
      </c>
      <c r="J14" t="str">
        <f t="shared" si="3"/>
        <v>ジャカル</v>
      </c>
      <c r="K14">
        <f t="shared" si="4"/>
        <v>9</v>
      </c>
    </row>
    <row r="15" spans="2:11" ht="13.5">
      <c r="B15">
        <v>15</v>
      </c>
      <c r="C15">
        <v>1</v>
      </c>
      <c r="D15" t="s">
        <v>19</v>
      </c>
      <c r="E15" t="s">
        <v>18</v>
      </c>
      <c r="F15" t="s">
        <v>203</v>
      </c>
      <c r="G15" s="1" t="str">
        <f t="shared" si="0"/>
        <v>ジ</v>
      </c>
      <c r="H15" s="1" t="str">
        <f t="shared" si="1"/>
        <v>ジャ</v>
      </c>
      <c r="I15" s="1" t="str">
        <f t="shared" si="2"/>
        <v>ジャワ</v>
      </c>
      <c r="J15" t="str">
        <f t="shared" si="3"/>
        <v>ジャワ島</v>
      </c>
      <c r="K15">
        <f t="shared" si="4"/>
        <v>10</v>
      </c>
    </row>
    <row r="16" spans="2:11" ht="13.5">
      <c r="B16">
        <v>16</v>
      </c>
      <c r="C16">
        <v>1</v>
      </c>
      <c r="D16" t="s">
        <v>21</v>
      </c>
      <c r="E16" t="s">
        <v>20</v>
      </c>
      <c r="F16" t="s">
        <v>203</v>
      </c>
      <c r="G16" s="1" t="str">
        <f t="shared" si="0"/>
        <v>ス</v>
      </c>
      <c r="H16" s="1" t="str">
        <f t="shared" si="1"/>
        <v>スマ</v>
      </c>
      <c r="I16" s="1" t="str">
        <f t="shared" si="2"/>
        <v>スマト</v>
      </c>
      <c r="J16" t="str">
        <f t="shared" si="3"/>
        <v>スマトラ</v>
      </c>
      <c r="K16">
        <f t="shared" si="4"/>
        <v>11</v>
      </c>
    </row>
    <row r="17" spans="2:11" ht="13.5">
      <c r="B17">
        <v>17</v>
      </c>
      <c r="C17">
        <v>1</v>
      </c>
      <c r="D17" t="s">
        <v>23</v>
      </c>
      <c r="E17" t="s">
        <v>22</v>
      </c>
      <c r="F17" t="s">
        <v>203</v>
      </c>
      <c r="G17" s="1" t="str">
        <f t="shared" si="0"/>
        <v>ニ</v>
      </c>
      <c r="H17" s="1" t="str">
        <f t="shared" si="1"/>
        <v>ニコ</v>
      </c>
      <c r="I17" s="1" t="str">
        <f t="shared" si="2"/>
        <v>ニコラ</v>
      </c>
      <c r="J17" t="str">
        <f t="shared" si="3"/>
        <v>ニコラエ</v>
      </c>
      <c r="K17">
        <f t="shared" si="4"/>
        <v>12</v>
      </c>
    </row>
    <row r="18" spans="2:11" ht="13.5">
      <c r="B18">
        <v>18</v>
      </c>
      <c r="C18">
        <v>1</v>
      </c>
      <c r="D18" t="s">
        <v>25</v>
      </c>
      <c r="E18" t="s">
        <v>24</v>
      </c>
      <c r="F18" t="s">
        <v>203</v>
      </c>
      <c r="G18" s="1" t="str">
        <f t="shared" si="0"/>
        <v>バ</v>
      </c>
      <c r="H18" s="1" t="str">
        <f t="shared" si="1"/>
        <v>バン</v>
      </c>
      <c r="I18" s="1" t="str">
        <f t="shared" si="2"/>
        <v>バンコ</v>
      </c>
      <c r="J18" t="str">
        <f t="shared" si="3"/>
        <v>バンコク</v>
      </c>
      <c r="K18">
        <f t="shared" si="4"/>
        <v>13</v>
      </c>
    </row>
    <row r="19" spans="2:11" ht="13.5">
      <c r="B19">
        <v>19</v>
      </c>
      <c r="C19">
        <v>1</v>
      </c>
      <c r="D19" t="s">
        <v>27</v>
      </c>
      <c r="E19" t="s">
        <v>26</v>
      </c>
      <c r="F19" t="s">
        <v>203</v>
      </c>
      <c r="G19" s="1" t="str">
        <f t="shared" si="0"/>
        <v>ボ</v>
      </c>
      <c r="H19" s="1" t="str">
        <f t="shared" si="1"/>
        <v>ボン</v>
      </c>
      <c r="I19" s="1" t="str">
        <f t="shared" si="2"/>
        <v>ボンベ</v>
      </c>
      <c r="J19" t="str">
        <f t="shared" si="3"/>
        <v>ボンベイ</v>
      </c>
      <c r="K19">
        <f t="shared" si="4"/>
        <v>14</v>
      </c>
    </row>
    <row r="20" spans="2:11" ht="13.5">
      <c r="B20">
        <v>20</v>
      </c>
      <c r="C20">
        <v>1</v>
      </c>
      <c r="D20" t="s">
        <v>29</v>
      </c>
      <c r="E20" t="s">
        <v>28</v>
      </c>
      <c r="F20" t="s">
        <v>203</v>
      </c>
      <c r="G20" s="1" t="str">
        <f t="shared" si="0"/>
        <v>マ</v>
      </c>
      <c r="H20" s="1" t="str">
        <f t="shared" si="1"/>
        <v>マニ</v>
      </c>
      <c r="I20" s="1" t="str">
        <f t="shared" si="2"/>
        <v>マニラ</v>
      </c>
      <c r="J20" t="str">
        <f t="shared" si="3"/>
        <v>マニラ（</v>
      </c>
      <c r="K20">
        <f t="shared" si="4"/>
        <v>15</v>
      </c>
    </row>
    <row r="21" spans="2:11" ht="13.5">
      <c r="B21">
        <v>21</v>
      </c>
      <c r="C21">
        <v>1</v>
      </c>
      <c r="D21" t="s">
        <v>31</v>
      </c>
      <c r="E21" t="s">
        <v>30</v>
      </c>
      <c r="F21" t="s">
        <v>203</v>
      </c>
      <c r="G21" s="1" t="str">
        <f t="shared" si="0"/>
        <v>マ</v>
      </c>
      <c r="H21" s="1" t="str">
        <f t="shared" si="1"/>
        <v>マレ</v>
      </c>
      <c r="I21" s="1" t="str">
        <f t="shared" si="2"/>
        <v>マレー</v>
      </c>
      <c r="J21" t="str">
        <f t="shared" si="3"/>
        <v>マレー諸</v>
      </c>
      <c r="K21">
        <f t="shared" si="4"/>
        <v>16</v>
      </c>
    </row>
    <row r="22" spans="2:11" ht="13.5">
      <c r="B22">
        <v>22</v>
      </c>
      <c r="C22">
        <v>1</v>
      </c>
      <c r="D22" t="s">
        <v>33</v>
      </c>
      <c r="E22" t="s">
        <v>32</v>
      </c>
      <c r="F22" t="s">
        <v>203</v>
      </c>
      <c r="G22" s="1" t="str">
        <f t="shared" si="0"/>
        <v>ラ</v>
      </c>
      <c r="H22" s="1" t="str">
        <f t="shared" si="1"/>
        <v>ラン</v>
      </c>
      <c r="I22" s="1" t="str">
        <f t="shared" si="2"/>
        <v>ラング</v>
      </c>
      <c r="J22" t="str">
        <f t="shared" si="3"/>
        <v>ラングー</v>
      </c>
      <c r="K22">
        <f t="shared" si="4"/>
        <v>17</v>
      </c>
    </row>
    <row r="23" spans="2:11" ht="13.5">
      <c r="B23">
        <v>23</v>
      </c>
      <c r="C23">
        <v>1</v>
      </c>
      <c r="D23" t="s">
        <v>35</v>
      </c>
      <c r="E23" t="s">
        <v>34</v>
      </c>
      <c r="F23" t="s">
        <v>203</v>
      </c>
      <c r="G23" s="1" t="str">
        <f t="shared" si="0"/>
        <v>ル</v>
      </c>
      <c r="H23" s="1" t="str">
        <f t="shared" si="1"/>
        <v>ルソ</v>
      </c>
      <c r="I23" s="1" t="str">
        <f t="shared" si="2"/>
        <v>ルソン</v>
      </c>
      <c r="J23" t="str">
        <f t="shared" si="3"/>
        <v>ルソン島</v>
      </c>
      <c r="K23">
        <f t="shared" si="4"/>
        <v>18</v>
      </c>
    </row>
    <row r="24" spans="2:11" ht="13.5">
      <c r="B24">
        <v>24</v>
      </c>
      <c r="C24">
        <v>2</v>
      </c>
      <c r="D24" t="str">
        <f>E24</f>
        <v>アフリカ州</v>
      </c>
      <c r="E24" t="s">
        <v>95</v>
      </c>
      <c r="F24" t="s">
        <v>208</v>
      </c>
      <c r="G24" s="1">
        <f t="shared" si="0"/>
      </c>
      <c r="H24" s="1">
        <f t="shared" si="1"/>
      </c>
      <c r="I24" s="1">
        <f t="shared" si="2"/>
      </c>
      <c r="J24">
        <f t="shared" si="3"/>
      </c>
      <c r="K24">
        <f t="shared" si="4"/>
        <v>19</v>
      </c>
    </row>
    <row r="25" spans="2:11" ht="13.5">
      <c r="B25">
        <v>25</v>
      </c>
      <c r="C25">
        <v>2</v>
      </c>
      <c r="D25" t="s">
        <v>38</v>
      </c>
      <c r="E25" t="s">
        <v>37</v>
      </c>
      <c r="F25" t="s">
        <v>203</v>
      </c>
      <c r="G25" s="1" t="str">
        <f t="shared" si="0"/>
        <v>ア</v>
      </c>
      <c r="H25" s="1" t="str">
        <f t="shared" si="1"/>
        <v>アフ</v>
      </c>
      <c r="I25" s="1" t="str">
        <f t="shared" si="2"/>
        <v>アフリ</v>
      </c>
      <c r="J25" t="str">
        <f t="shared" si="3"/>
        <v>アフリカ</v>
      </c>
      <c r="K25">
        <f t="shared" si="4"/>
        <v>20</v>
      </c>
    </row>
    <row r="26" spans="2:11" ht="13.5">
      <c r="B26">
        <v>26</v>
      </c>
      <c r="C26">
        <v>2</v>
      </c>
      <c r="D26" t="s">
        <v>40</v>
      </c>
      <c r="E26" t="s">
        <v>39</v>
      </c>
      <c r="F26" t="s">
        <v>203</v>
      </c>
      <c r="G26" s="1" t="str">
        <f t="shared" si="0"/>
        <v>ア</v>
      </c>
      <c r="H26" s="1" t="str">
        <f t="shared" si="1"/>
        <v>アレ</v>
      </c>
      <c r="I26" s="1" t="str">
        <f t="shared" si="2"/>
        <v>アレク</v>
      </c>
      <c r="J26" t="str">
        <f t="shared" si="3"/>
        <v>アレクサ</v>
      </c>
      <c r="K26">
        <f t="shared" si="4"/>
        <v>21</v>
      </c>
    </row>
    <row r="27" spans="2:11" ht="13.5">
      <c r="B27">
        <v>27</v>
      </c>
      <c r="C27">
        <v>2</v>
      </c>
      <c r="D27" t="s">
        <v>42</v>
      </c>
      <c r="E27" t="s">
        <v>41</v>
      </c>
      <c r="F27" t="s">
        <v>203</v>
      </c>
      <c r="G27" s="1" t="str">
        <f t="shared" si="0"/>
        <v>カ</v>
      </c>
      <c r="H27" s="1" t="str">
        <f t="shared" si="1"/>
        <v>カイ</v>
      </c>
      <c r="I27" s="1" t="str">
        <f t="shared" si="2"/>
        <v>カイロ</v>
      </c>
      <c r="J27" t="str">
        <f t="shared" si="3"/>
        <v>カイロ（</v>
      </c>
      <c r="K27">
        <f t="shared" si="4"/>
        <v>22</v>
      </c>
    </row>
    <row r="28" spans="2:11" ht="13.5">
      <c r="B28">
        <v>28</v>
      </c>
      <c r="C28">
        <v>2</v>
      </c>
      <c r="D28" t="s">
        <v>44</v>
      </c>
      <c r="E28" t="s">
        <v>43</v>
      </c>
      <c r="F28" t="s">
        <v>203</v>
      </c>
      <c r="G28" s="1" t="str">
        <f t="shared" si="0"/>
        <v>サ</v>
      </c>
      <c r="H28" s="1" t="str">
        <f t="shared" si="1"/>
        <v>サハ</v>
      </c>
      <c r="I28" s="1" t="str">
        <f t="shared" si="2"/>
        <v>サハラ</v>
      </c>
      <c r="J28" t="str">
        <f t="shared" si="3"/>
        <v>サハラ</v>
      </c>
      <c r="K28">
        <f t="shared" si="4"/>
        <v>23</v>
      </c>
    </row>
    <row r="29" spans="2:11" ht="13.5">
      <c r="B29">
        <v>29</v>
      </c>
      <c r="C29">
        <v>2</v>
      </c>
      <c r="D29" t="s">
        <v>46</v>
      </c>
      <c r="E29" t="s">
        <v>45</v>
      </c>
      <c r="F29" t="s">
        <v>203</v>
      </c>
      <c r="G29" s="1" t="str">
        <f t="shared" si="0"/>
        <v>ス</v>
      </c>
      <c r="H29" s="1" t="str">
        <f t="shared" si="1"/>
        <v>スエ</v>
      </c>
      <c r="I29" s="1" t="str">
        <f t="shared" si="2"/>
        <v>スエズ</v>
      </c>
      <c r="J29" t="str">
        <f t="shared" si="3"/>
        <v>スエズ（</v>
      </c>
      <c r="K29">
        <f t="shared" si="4"/>
        <v>24</v>
      </c>
    </row>
    <row r="30" spans="2:11" ht="13.5">
      <c r="B30">
        <v>30</v>
      </c>
      <c r="C30">
        <v>2</v>
      </c>
      <c r="D30" t="s">
        <v>48</v>
      </c>
      <c r="E30" t="s">
        <v>47</v>
      </c>
      <c r="F30" t="s">
        <v>203</v>
      </c>
      <c r="G30" s="1" t="str">
        <f t="shared" si="0"/>
        <v>ナ</v>
      </c>
      <c r="H30" s="1" t="str">
        <f t="shared" si="1"/>
        <v>ナイ</v>
      </c>
      <c r="I30" s="1" t="str">
        <f t="shared" si="2"/>
        <v>ナイル</v>
      </c>
      <c r="J30" t="str">
        <f t="shared" si="3"/>
        <v>ナイル川</v>
      </c>
      <c r="K30">
        <f t="shared" si="4"/>
        <v>25</v>
      </c>
    </row>
    <row r="31" spans="2:11" ht="13.5">
      <c r="B31">
        <v>31</v>
      </c>
      <c r="C31">
        <v>2</v>
      </c>
      <c r="D31" t="s">
        <v>40</v>
      </c>
      <c r="E31" t="s">
        <v>39</v>
      </c>
      <c r="F31" t="s">
        <v>203</v>
      </c>
      <c r="G31" s="1" t="str">
        <f t="shared" si="0"/>
        <v>ア</v>
      </c>
      <c r="H31" s="1" t="str">
        <f t="shared" si="1"/>
        <v>アレ</v>
      </c>
      <c r="I31" s="1" t="str">
        <f t="shared" si="2"/>
        <v>アレク</v>
      </c>
      <c r="J31" t="str">
        <f t="shared" si="3"/>
        <v>アレクサ</v>
      </c>
      <c r="K31">
        <f t="shared" si="4"/>
        <v>26</v>
      </c>
    </row>
    <row r="32" spans="2:11" ht="13.5">
      <c r="B32">
        <v>32</v>
      </c>
      <c r="C32">
        <v>2</v>
      </c>
      <c r="D32" t="s">
        <v>42</v>
      </c>
      <c r="E32" t="s">
        <v>41</v>
      </c>
      <c r="F32" t="s">
        <v>203</v>
      </c>
      <c r="G32" s="1" t="str">
        <f t="shared" si="0"/>
        <v>カ</v>
      </c>
      <c r="H32" s="1" t="str">
        <f t="shared" si="1"/>
        <v>カイ</v>
      </c>
      <c r="I32" s="1" t="str">
        <f t="shared" si="2"/>
        <v>カイロ</v>
      </c>
      <c r="J32" t="str">
        <f t="shared" si="3"/>
        <v>カイロ（</v>
      </c>
      <c r="K32">
        <f t="shared" si="4"/>
        <v>27</v>
      </c>
    </row>
    <row r="33" spans="2:11" ht="13.5">
      <c r="B33">
        <v>33</v>
      </c>
      <c r="C33">
        <v>2</v>
      </c>
      <c r="D33" t="s">
        <v>44</v>
      </c>
      <c r="E33" t="s">
        <v>43</v>
      </c>
      <c r="F33" t="s">
        <v>203</v>
      </c>
      <c r="G33" s="1" t="str">
        <f t="shared" si="0"/>
        <v>サ</v>
      </c>
      <c r="H33" s="1" t="str">
        <f t="shared" si="1"/>
        <v>サハ</v>
      </c>
      <c r="I33" s="1" t="str">
        <f t="shared" si="2"/>
        <v>サハラ</v>
      </c>
      <c r="J33" t="str">
        <f t="shared" si="3"/>
        <v>サハラ</v>
      </c>
      <c r="K33">
        <f t="shared" si="4"/>
        <v>28</v>
      </c>
    </row>
    <row r="34" spans="2:11" ht="13.5">
      <c r="B34">
        <v>34</v>
      </c>
      <c r="C34">
        <v>2</v>
      </c>
      <c r="D34" t="s">
        <v>46</v>
      </c>
      <c r="E34" t="s">
        <v>45</v>
      </c>
      <c r="F34" t="s">
        <v>203</v>
      </c>
      <c r="G34" s="1" t="str">
        <f t="shared" si="0"/>
        <v>ス</v>
      </c>
      <c r="H34" s="1" t="str">
        <f t="shared" si="1"/>
        <v>スエ</v>
      </c>
      <c r="I34" s="1" t="str">
        <f t="shared" si="2"/>
        <v>スエズ</v>
      </c>
      <c r="J34" t="str">
        <f t="shared" si="3"/>
        <v>スエズ（</v>
      </c>
      <c r="K34">
        <f t="shared" si="4"/>
        <v>29</v>
      </c>
    </row>
    <row r="35" spans="2:11" ht="13.5">
      <c r="B35">
        <v>35</v>
      </c>
      <c r="C35">
        <v>2</v>
      </c>
      <c r="D35" t="s">
        <v>48</v>
      </c>
      <c r="E35" t="s">
        <v>47</v>
      </c>
      <c r="F35" t="s">
        <v>203</v>
      </c>
      <c r="G35" s="1" t="str">
        <f t="shared" si="0"/>
        <v>ナ</v>
      </c>
      <c r="H35" s="1" t="str">
        <f t="shared" si="1"/>
        <v>ナイ</v>
      </c>
      <c r="I35" s="1" t="str">
        <f t="shared" si="2"/>
        <v>ナイル</v>
      </c>
      <c r="J35" t="str">
        <f t="shared" si="3"/>
        <v>ナイル川</v>
      </c>
      <c r="K35">
        <f t="shared" si="4"/>
        <v>30</v>
      </c>
    </row>
    <row r="36" spans="2:11" ht="13.5">
      <c r="B36">
        <v>36</v>
      </c>
      <c r="C36">
        <v>2</v>
      </c>
      <c r="D36" t="s">
        <v>175</v>
      </c>
      <c r="E36" t="s">
        <v>174</v>
      </c>
      <c r="F36" t="s">
        <v>202</v>
      </c>
      <c r="G36" s="1" t="str">
        <f t="shared" si="0"/>
        <v>ア</v>
      </c>
      <c r="H36" s="1" t="str">
        <f t="shared" si="1"/>
        <v>アイ</v>
      </c>
      <c r="I36" s="1" t="str">
        <f t="shared" si="2"/>
        <v>アイボ</v>
      </c>
      <c r="J36" t="str">
        <f t="shared" si="3"/>
        <v>アイボリ</v>
      </c>
      <c r="K36">
        <f t="shared" si="4"/>
        <v>31</v>
      </c>
    </row>
    <row r="37" spans="2:11" ht="13.5">
      <c r="B37">
        <v>37</v>
      </c>
      <c r="C37">
        <v>2</v>
      </c>
      <c r="D37" t="s">
        <v>177</v>
      </c>
      <c r="E37" t="s">
        <v>176</v>
      </c>
      <c r="F37" t="s">
        <v>202</v>
      </c>
      <c r="G37" s="1" t="str">
        <f t="shared" si="0"/>
        <v>ケ</v>
      </c>
      <c r="H37" s="1" t="str">
        <f t="shared" si="1"/>
        <v>ケー</v>
      </c>
      <c r="I37" s="1" t="str">
        <f t="shared" si="2"/>
        <v>ケープ</v>
      </c>
      <c r="J37" t="str">
        <f t="shared" si="3"/>
        <v>ケープ・</v>
      </c>
      <c r="K37">
        <f t="shared" si="4"/>
        <v>32</v>
      </c>
    </row>
    <row r="38" spans="2:11" ht="13.5">
      <c r="B38">
        <v>38</v>
      </c>
      <c r="C38">
        <v>2</v>
      </c>
      <c r="D38" t="s">
        <v>179</v>
      </c>
      <c r="E38" t="s">
        <v>178</v>
      </c>
      <c r="F38" t="s">
        <v>202</v>
      </c>
      <c r="G38" s="1" t="str">
        <f aca="true" t="shared" si="5" ref="G38:G69">IF(RIGHT(E38,1)="州","",LEFT(E38,1))</f>
        <v>ゴ</v>
      </c>
      <c r="H38" s="1" t="str">
        <f t="shared" si="1"/>
        <v>ゴー</v>
      </c>
      <c r="I38" s="1" t="str">
        <f t="shared" si="2"/>
        <v>ゴール</v>
      </c>
      <c r="J38" t="str">
        <f t="shared" si="3"/>
        <v>ゴールド</v>
      </c>
      <c r="K38">
        <f t="shared" si="4"/>
        <v>33</v>
      </c>
    </row>
    <row r="39" spans="2:11" ht="13.5">
      <c r="B39">
        <v>39</v>
      </c>
      <c r="C39">
        <v>2</v>
      </c>
      <c r="D39" t="s">
        <v>181</v>
      </c>
      <c r="E39" t="s">
        <v>180</v>
      </c>
      <c r="F39" t="s">
        <v>202</v>
      </c>
      <c r="G39" s="1" t="str">
        <f t="shared" si="5"/>
        <v>ス</v>
      </c>
      <c r="H39" s="1" t="str">
        <f aca="true" t="shared" si="6" ref="H39:H70">IF(RIGHT(E39,1)="州","",LEFT(E39,2))</f>
        <v>スレ</v>
      </c>
      <c r="I39" s="1" t="str">
        <f aca="true" t="shared" si="7" ref="I39:I70">IF(RIGHT(E39,1)="州","",LEFT(E39,3))</f>
        <v>スレイ</v>
      </c>
      <c r="J39" t="str">
        <f aca="true" t="shared" si="8" ref="J39:J70">IF(RIGHT(E39,1)="州","",LEFT(E39,4))</f>
        <v>スレイブ</v>
      </c>
      <c r="K39">
        <f t="shared" si="4"/>
        <v>34</v>
      </c>
    </row>
    <row r="40" spans="2:11" ht="13.5">
      <c r="B40">
        <v>40</v>
      </c>
      <c r="C40">
        <v>3</v>
      </c>
      <c r="D40" t="str">
        <f>E40</f>
        <v>ヨーロッパ州</v>
      </c>
      <c r="E40" t="s">
        <v>94</v>
      </c>
      <c r="F40" t="s">
        <v>208</v>
      </c>
      <c r="G40" s="1">
        <f t="shared" si="5"/>
      </c>
      <c r="H40" s="1">
        <f t="shared" si="6"/>
      </c>
      <c r="I40" s="1">
        <f t="shared" si="7"/>
      </c>
      <c r="J40">
        <f t="shared" si="8"/>
      </c>
      <c r="K40">
        <f t="shared" si="4"/>
        <v>35</v>
      </c>
    </row>
    <row r="41" spans="2:11" ht="13.5">
      <c r="B41">
        <v>41</v>
      </c>
      <c r="C41">
        <v>3</v>
      </c>
      <c r="D41" t="s">
        <v>50</v>
      </c>
      <c r="E41" t="s">
        <v>49</v>
      </c>
      <c r="F41" t="s">
        <v>203</v>
      </c>
      <c r="G41" s="1" t="str">
        <f t="shared" si="5"/>
        <v>ヨ</v>
      </c>
      <c r="H41" s="1" t="str">
        <f t="shared" si="6"/>
        <v>ヨー</v>
      </c>
      <c r="I41" s="1" t="str">
        <f t="shared" si="7"/>
        <v>ヨーロ</v>
      </c>
      <c r="J41" t="str">
        <f t="shared" si="8"/>
        <v>ヨーロッ</v>
      </c>
      <c r="K41">
        <f t="shared" si="4"/>
        <v>36</v>
      </c>
    </row>
    <row r="42" spans="2:11" ht="13.5">
      <c r="B42">
        <v>42</v>
      </c>
      <c r="C42">
        <v>3</v>
      </c>
      <c r="D42" t="s">
        <v>52</v>
      </c>
      <c r="E42" t="s">
        <v>51</v>
      </c>
      <c r="F42" t="s">
        <v>203</v>
      </c>
      <c r="G42" s="1" t="str">
        <f t="shared" si="5"/>
        <v>ア</v>
      </c>
      <c r="H42" s="1" t="str">
        <f t="shared" si="6"/>
        <v>アテ</v>
      </c>
      <c r="I42" s="1" t="str">
        <f t="shared" si="7"/>
        <v>アテネ</v>
      </c>
      <c r="J42" t="str">
        <f t="shared" si="8"/>
        <v>アテネ（</v>
      </c>
      <c r="K42">
        <f t="shared" si="4"/>
        <v>37</v>
      </c>
    </row>
    <row r="43" spans="2:11" ht="13.5">
      <c r="B43">
        <v>43</v>
      </c>
      <c r="C43">
        <v>3</v>
      </c>
      <c r="D43" t="s">
        <v>54</v>
      </c>
      <c r="E43" t="s">
        <v>53</v>
      </c>
      <c r="F43" t="s">
        <v>203</v>
      </c>
      <c r="G43" s="1" t="str">
        <f t="shared" si="5"/>
        <v>ア</v>
      </c>
      <c r="H43" s="1" t="str">
        <f t="shared" si="6"/>
        <v>アム</v>
      </c>
      <c r="I43" s="1" t="str">
        <f t="shared" si="7"/>
        <v>アムス</v>
      </c>
      <c r="J43" t="str">
        <f t="shared" si="8"/>
        <v>アムステ</v>
      </c>
      <c r="K43">
        <f t="shared" si="4"/>
        <v>38</v>
      </c>
    </row>
    <row r="44" spans="2:11" ht="13.5">
      <c r="B44">
        <v>44</v>
      </c>
      <c r="C44">
        <v>3</v>
      </c>
      <c r="D44" t="s">
        <v>56</v>
      </c>
      <c r="E44" t="s">
        <v>55</v>
      </c>
      <c r="F44" t="s">
        <v>203</v>
      </c>
      <c r="G44" s="1" t="str">
        <f t="shared" si="5"/>
        <v>イ</v>
      </c>
      <c r="H44" s="1" t="str">
        <f t="shared" si="6"/>
        <v>イン</v>
      </c>
      <c r="I44" s="1" t="str">
        <f t="shared" si="7"/>
        <v>イング</v>
      </c>
      <c r="J44" t="str">
        <f t="shared" si="8"/>
        <v>イングラ</v>
      </c>
      <c r="K44">
        <f t="shared" si="4"/>
        <v>39</v>
      </c>
    </row>
    <row r="45" spans="2:11" ht="13.5">
      <c r="B45">
        <v>45</v>
      </c>
      <c r="C45">
        <v>3</v>
      </c>
      <c r="D45" t="s">
        <v>58</v>
      </c>
      <c r="E45" t="s">
        <v>57</v>
      </c>
      <c r="F45" t="s">
        <v>203</v>
      </c>
      <c r="G45" s="1" t="str">
        <f t="shared" si="5"/>
        <v>ウ</v>
      </c>
      <c r="H45" s="1" t="str">
        <f t="shared" si="6"/>
        <v>ウィ</v>
      </c>
      <c r="I45" s="1" t="str">
        <f t="shared" si="7"/>
        <v>ウィー</v>
      </c>
      <c r="J45" t="str">
        <f t="shared" si="8"/>
        <v>ウィーン</v>
      </c>
      <c r="K45">
        <f t="shared" si="4"/>
        <v>40</v>
      </c>
    </row>
    <row r="46" spans="2:11" ht="13.5">
      <c r="B46">
        <v>46</v>
      </c>
      <c r="C46">
        <v>3</v>
      </c>
      <c r="D46" t="s">
        <v>60</v>
      </c>
      <c r="E46" t="s">
        <v>59</v>
      </c>
      <c r="F46" t="s">
        <v>203</v>
      </c>
      <c r="G46" s="1" t="str">
        <f t="shared" si="5"/>
        <v>ウ</v>
      </c>
      <c r="H46" s="1" t="str">
        <f t="shared" si="6"/>
        <v>ウラ</v>
      </c>
      <c r="I46" s="1" t="str">
        <f t="shared" si="7"/>
        <v>ウラル</v>
      </c>
      <c r="J46" t="str">
        <f t="shared" si="8"/>
        <v>ウラル（</v>
      </c>
      <c r="K46">
        <f t="shared" si="4"/>
        <v>41</v>
      </c>
    </row>
    <row r="47" spans="2:11" ht="13.5">
      <c r="B47">
        <v>47</v>
      </c>
      <c r="C47">
        <v>3</v>
      </c>
      <c r="D47" t="s">
        <v>62</v>
      </c>
      <c r="E47" t="s">
        <v>61</v>
      </c>
      <c r="F47" t="s">
        <v>203</v>
      </c>
      <c r="G47" s="1" t="str">
        <f t="shared" si="5"/>
        <v>ケ</v>
      </c>
      <c r="H47" s="1" t="str">
        <f t="shared" si="6"/>
        <v>ケン</v>
      </c>
      <c r="I47" s="1" t="str">
        <f t="shared" si="7"/>
        <v>ケンブ</v>
      </c>
      <c r="J47" t="str">
        <f t="shared" si="8"/>
        <v>ケンブリ</v>
      </c>
      <c r="K47">
        <f t="shared" si="4"/>
        <v>42</v>
      </c>
    </row>
    <row r="48" spans="2:11" ht="13.5">
      <c r="B48">
        <v>48</v>
      </c>
      <c r="C48">
        <v>3</v>
      </c>
      <c r="D48" t="s">
        <v>197</v>
      </c>
      <c r="E48" t="s">
        <v>63</v>
      </c>
      <c r="F48" t="s">
        <v>203</v>
      </c>
      <c r="G48" s="1" t="str">
        <f t="shared" si="5"/>
        <v>コ</v>
      </c>
      <c r="H48" s="1" t="str">
        <f t="shared" si="6"/>
        <v>コン</v>
      </c>
      <c r="I48" s="1" t="str">
        <f t="shared" si="7"/>
        <v>コンス</v>
      </c>
      <c r="J48" t="str">
        <f t="shared" si="8"/>
        <v>コンスタ</v>
      </c>
      <c r="K48">
        <f t="shared" si="4"/>
        <v>43</v>
      </c>
    </row>
    <row r="49" spans="2:11" ht="13.5">
      <c r="B49">
        <v>49</v>
      </c>
      <c r="C49">
        <v>3</v>
      </c>
      <c r="D49" t="s">
        <v>65</v>
      </c>
      <c r="E49" t="s">
        <v>64</v>
      </c>
      <c r="F49" t="s">
        <v>203</v>
      </c>
      <c r="G49" s="1" t="str">
        <f t="shared" si="5"/>
        <v>サ</v>
      </c>
      <c r="H49" s="1" t="str">
        <f t="shared" si="6"/>
        <v>サン</v>
      </c>
      <c r="I49" s="1" t="str">
        <f t="shared" si="7"/>
        <v>サンク</v>
      </c>
      <c r="J49" t="str">
        <f t="shared" si="8"/>
        <v>サンクト</v>
      </c>
      <c r="K49">
        <f t="shared" si="4"/>
        <v>44</v>
      </c>
    </row>
    <row r="50" spans="2:11" ht="13.5">
      <c r="B50">
        <v>50</v>
      </c>
      <c r="C50">
        <v>3</v>
      </c>
      <c r="D50" t="s">
        <v>67</v>
      </c>
      <c r="E50" t="s">
        <v>66</v>
      </c>
      <c r="F50" t="s">
        <v>203</v>
      </c>
      <c r="G50" s="1" t="str">
        <f t="shared" si="5"/>
        <v>ジ</v>
      </c>
      <c r="H50" s="1" t="str">
        <f t="shared" si="6"/>
        <v>ジュ</v>
      </c>
      <c r="I50" s="1" t="str">
        <f t="shared" si="7"/>
        <v>ジュネ</v>
      </c>
      <c r="J50" t="str">
        <f t="shared" si="8"/>
        <v>ジュネー</v>
      </c>
      <c r="K50">
        <f t="shared" si="4"/>
        <v>45</v>
      </c>
    </row>
    <row r="51" spans="2:11" ht="13.5">
      <c r="B51">
        <v>51</v>
      </c>
      <c r="C51">
        <v>3</v>
      </c>
      <c r="D51" t="s">
        <v>69</v>
      </c>
      <c r="E51" t="s">
        <v>68</v>
      </c>
      <c r="F51" t="s">
        <v>203</v>
      </c>
      <c r="G51" s="1" t="str">
        <f t="shared" si="5"/>
        <v>ス</v>
      </c>
      <c r="H51" s="1" t="str">
        <f t="shared" si="6"/>
        <v>スト</v>
      </c>
      <c r="I51" s="1" t="str">
        <f t="shared" si="7"/>
        <v>ストッ</v>
      </c>
      <c r="J51" t="str">
        <f t="shared" si="8"/>
        <v>ストック</v>
      </c>
      <c r="K51">
        <f t="shared" si="4"/>
        <v>46</v>
      </c>
    </row>
    <row r="52" spans="2:11" ht="13.5">
      <c r="B52">
        <v>52</v>
      </c>
      <c r="C52">
        <v>3</v>
      </c>
      <c r="D52" t="s">
        <v>71</v>
      </c>
      <c r="E52" t="s">
        <v>70</v>
      </c>
      <c r="F52" t="s">
        <v>203</v>
      </c>
      <c r="G52" s="1" t="str">
        <f t="shared" si="5"/>
        <v>ス</v>
      </c>
      <c r="H52" s="1" t="str">
        <f t="shared" si="6"/>
        <v>スパ</v>
      </c>
      <c r="I52" s="1" t="str">
        <f t="shared" si="7"/>
        <v>スパル</v>
      </c>
      <c r="J52" t="str">
        <f t="shared" si="8"/>
        <v>スパルタ</v>
      </c>
      <c r="K52">
        <f t="shared" si="4"/>
        <v>47</v>
      </c>
    </row>
    <row r="53" spans="2:11" ht="13.5">
      <c r="B53">
        <v>53</v>
      </c>
      <c r="C53">
        <v>3</v>
      </c>
      <c r="D53" t="s">
        <v>73</v>
      </c>
      <c r="E53" t="s">
        <v>72</v>
      </c>
      <c r="F53" t="s">
        <v>203</v>
      </c>
      <c r="G53" s="1" t="str">
        <f t="shared" si="5"/>
        <v>ハ</v>
      </c>
      <c r="H53" s="1" t="str">
        <f t="shared" si="6"/>
        <v>ハー</v>
      </c>
      <c r="I53" s="1" t="str">
        <f t="shared" si="7"/>
        <v>ハーグ</v>
      </c>
      <c r="J53" t="str">
        <f t="shared" si="8"/>
        <v>ハーグ（</v>
      </c>
      <c r="K53">
        <f t="shared" si="4"/>
        <v>48</v>
      </c>
    </row>
    <row r="54" spans="2:11" ht="13.5">
      <c r="B54">
        <v>54</v>
      </c>
      <c r="C54">
        <v>3</v>
      </c>
      <c r="D54" t="s">
        <v>75</v>
      </c>
      <c r="E54" t="s">
        <v>74</v>
      </c>
      <c r="F54" t="s">
        <v>203</v>
      </c>
      <c r="G54" s="1" t="str">
        <f t="shared" si="5"/>
        <v>パ</v>
      </c>
      <c r="H54" s="1" t="str">
        <f t="shared" si="6"/>
        <v>パリ</v>
      </c>
      <c r="I54" s="1" t="str">
        <f t="shared" si="7"/>
        <v>パリ（</v>
      </c>
      <c r="J54" t="str">
        <f t="shared" si="8"/>
        <v>パリ（フ</v>
      </c>
      <c r="K54">
        <f t="shared" si="4"/>
        <v>49</v>
      </c>
    </row>
    <row r="55" spans="2:11" ht="13.5">
      <c r="B55">
        <v>55</v>
      </c>
      <c r="C55">
        <v>3</v>
      </c>
      <c r="D55" t="s">
        <v>77</v>
      </c>
      <c r="E55" t="s">
        <v>76</v>
      </c>
      <c r="F55" t="s">
        <v>203</v>
      </c>
      <c r="G55" s="1" t="str">
        <f t="shared" si="5"/>
        <v>ブ</v>
      </c>
      <c r="H55" s="1" t="str">
        <f t="shared" si="6"/>
        <v>ブリ</v>
      </c>
      <c r="I55" s="1" t="str">
        <f t="shared" si="7"/>
        <v>ブリュ</v>
      </c>
      <c r="J55" t="str">
        <f t="shared" si="8"/>
        <v>ブリュッ</v>
      </c>
      <c r="K55">
        <f t="shared" si="4"/>
        <v>50</v>
      </c>
    </row>
    <row r="56" spans="2:11" ht="13.5">
      <c r="B56">
        <v>56</v>
      </c>
      <c r="C56">
        <v>3</v>
      </c>
      <c r="D56" t="s">
        <v>79</v>
      </c>
      <c r="E56" t="s">
        <v>78</v>
      </c>
      <c r="F56" t="s">
        <v>203</v>
      </c>
      <c r="G56" s="1" t="str">
        <f t="shared" si="5"/>
        <v>ベ</v>
      </c>
      <c r="H56" s="1" t="str">
        <f t="shared" si="6"/>
        <v>ベル</v>
      </c>
      <c r="I56" s="1" t="str">
        <f t="shared" si="7"/>
        <v>ベルリ</v>
      </c>
      <c r="J56" t="str">
        <f t="shared" si="8"/>
        <v>ベルリン</v>
      </c>
      <c r="K56">
        <f t="shared" si="4"/>
        <v>51</v>
      </c>
    </row>
    <row r="57" spans="2:11" ht="13.5">
      <c r="B57">
        <v>57</v>
      </c>
      <c r="C57">
        <v>3</v>
      </c>
      <c r="D57" t="s">
        <v>81</v>
      </c>
      <c r="E57" t="s">
        <v>80</v>
      </c>
      <c r="F57" t="s">
        <v>203</v>
      </c>
      <c r="G57" s="1" t="str">
        <f t="shared" si="5"/>
        <v>ポ</v>
      </c>
      <c r="H57" s="1" t="str">
        <f t="shared" si="6"/>
        <v>ポー</v>
      </c>
      <c r="I57" s="1" t="str">
        <f t="shared" si="7"/>
        <v>ポーツ</v>
      </c>
      <c r="J57" t="str">
        <f t="shared" si="8"/>
        <v>ポーツマ</v>
      </c>
      <c r="K57">
        <f t="shared" si="4"/>
        <v>52</v>
      </c>
    </row>
    <row r="58" spans="2:11" ht="13.5">
      <c r="B58">
        <v>58</v>
      </c>
      <c r="C58">
        <v>3</v>
      </c>
      <c r="D58" t="s">
        <v>83</v>
      </c>
      <c r="E58" t="s">
        <v>82</v>
      </c>
      <c r="F58" t="s">
        <v>203</v>
      </c>
      <c r="G58" s="1" t="str">
        <f t="shared" si="5"/>
        <v>マ</v>
      </c>
      <c r="H58" s="1" t="str">
        <f t="shared" si="6"/>
        <v>マド</v>
      </c>
      <c r="I58" s="1" t="str">
        <f t="shared" si="7"/>
        <v>マドリ</v>
      </c>
      <c r="J58" t="str">
        <f t="shared" si="8"/>
        <v>マドリー</v>
      </c>
      <c r="K58">
        <f t="shared" si="4"/>
        <v>53</v>
      </c>
    </row>
    <row r="59" spans="2:11" ht="13.5">
      <c r="B59">
        <v>59</v>
      </c>
      <c r="C59">
        <v>3</v>
      </c>
      <c r="D59" t="s">
        <v>85</v>
      </c>
      <c r="E59" t="s">
        <v>84</v>
      </c>
      <c r="F59" t="s">
        <v>203</v>
      </c>
      <c r="G59" s="1" t="str">
        <f t="shared" si="5"/>
        <v>マ</v>
      </c>
      <c r="H59" s="1" t="str">
        <f t="shared" si="6"/>
        <v>マル</v>
      </c>
      <c r="I59" s="1" t="str">
        <f t="shared" si="7"/>
        <v>マルセ</v>
      </c>
      <c r="J59" t="str">
        <f t="shared" si="8"/>
        <v>マルセイ</v>
      </c>
      <c r="K59">
        <f t="shared" si="4"/>
        <v>54</v>
      </c>
    </row>
    <row r="60" spans="2:11" ht="13.5">
      <c r="B60">
        <v>60</v>
      </c>
      <c r="C60">
        <v>3</v>
      </c>
      <c r="D60" t="s">
        <v>87</v>
      </c>
      <c r="E60" t="s">
        <v>86</v>
      </c>
      <c r="F60" t="s">
        <v>203</v>
      </c>
      <c r="G60" s="1" t="str">
        <f t="shared" si="5"/>
        <v>モ</v>
      </c>
      <c r="H60" s="1" t="str">
        <f t="shared" si="6"/>
        <v>モス</v>
      </c>
      <c r="I60" s="1" t="str">
        <f t="shared" si="7"/>
        <v>モスク</v>
      </c>
      <c r="J60" t="str">
        <f t="shared" si="8"/>
        <v>モスクワ</v>
      </c>
      <c r="K60">
        <f t="shared" si="4"/>
        <v>55</v>
      </c>
    </row>
    <row r="61" spans="2:11" ht="13.5">
      <c r="B61">
        <v>61</v>
      </c>
      <c r="C61">
        <v>3</v>
      </c>
      <c r="D61" t="s">
        <v>89</v>
      </c>
      <c r="E61" t="s">
        <v>88</v>
      </c>
      <c r="F61" t="s">
        <v>203</v>
      </c>
      <c r="G61" s="1" t="str">
        <f t="shared" si="5"/>
        <v>リ</v>
      </c>
      <c r="H61" s="1" t="str">
        <f t="shared" si="6"/>
        <v>リス</v>
      </c>
      <c r="I61" s="1" t="str">
        <f t="shared" si="7"/>
        <v>リスボ</v>
      </c>
      <c r="J61" t="str">
        <f t="shared" si="8"/>
        <v>リスボン</v>
      </c>
      <c r="K61">
        <f t="shared" si="4"/>
        <v>56</v>
      </c>
    </row>
    <row r="62" spans="2:11" ht="13.5">
      <c r="B62">
        <v>62</v>
      </c>
      <c r="C62">
        <v>3</v>
      </c>
      <c r="D62" t="s">
        <v>91</v>
      </c>
      <c r="E62" t="s">
        <v>90</v>
      </c>
      <c r="F62" t="s">
        <v>203</v>
      </c>
      <c r="G62" s="1" t="str">
        <f t="shared" si="5"/>
        <v>ロ</v>
      </c>
      <c r="H62" s="1" t="str">
        <f t="shared" si="6"/>
        <v>ロー</v>
      </c>
      <c r="I62" s="1" t="str">
        <f t="shared" si="7"/>
        <v>ローマ</v>
      </c>
      <c r="J62" t="str">
        <f t="shared" si="8"/>
        <v>ローマ（</v>
      </c>
      <c r="K62">
        <f t="shared" si="4"/>
        <v>57</v>
      </c>
    </row>
    <row r="63" spans="2:11" ht="13.5">
      <c r="B63">
        <v>63</v>
      </c>
      <c r="C63">
        <v>3</v>
      </c>
      <c r="D63" t="s">
        <v>93</v>
      </c>
      <c r="E63" t="s">
        <v>92</v>
      </c>
      <c r="F63" t="s">
        <v>203</v>
      </c>
      <c r="G63" s="1" t="str">
        <f t="shared" si="5"/>
        <v>ロ</v>
      </c>
      <c r="H63" s="1" t="str">
        <f t="shared" si="6"/>
        <v>ロン</v>
      </c>
      <c r="I63" s="1" t="str">
        <f t="shared" si="7"/>
        <v>ロンド</v>
      </c>
      <c r="J63" t="str">
        <f t="shared" si="8"/>
        <v>ロンドン</v>
      </c>
      <c r="K63">
        <f t="shared" si="4"/>
        <v>58</v>
      </c>
    </row>
    <row r="64" spans="2:11" ht="13.5">
      <c r="B64">
        <v>64</v>
      </c>
      <c r="C64">
        <v>3</v>
      </c>
      <c r="D64" t="s">
        <v>183</v>
      </c>
      <c r="E64" t="s">
        <v>182</v>
      </c>
      <c r="F64" t="s">
        <v>202</v>
      </c>
      <c r="G64" s="1" t="str">
        <f t="shared" si="5"/>
        <v>オ</v>
      </c>
      <c r="H64" s="1" t="str">
        <f t="shared" si="6"/>
        <v>オッ</v>
      </c>
      <c r="I64" s="1" t="str">
        <f t="shared" si="7"/>
        <v>オック</v>
      </c>
      <c r="J64" t="str">
        <f t="shared" si="8"/>
        <v>オックス</v>
      </c>
      <c r="K64">
        <f t="shared" si="4"/>
        <v>59</v>
      </c>
    </row>
    <row r="65" spans="2:11" ht="13.5">
      <c r="B65">
        <v>65</v>
      </c>
      <c r="C65">
        <v>4</v>
      </c>
      <c r="D65" t="str">
        <f>E65</f>
        <v>北アメリカ州</v>
      </c>
      <c r="E65" t="s">
        <v>97</v>
      </c>
      <c r="F65" t="s">
        <v>208</v>
      </c>
      <c r="G65" s="1">
        <f t="shared" si="5"/>
      </c>
      <c r="H65" s="1">
        <f t="shared" si="6"/>
      </c>
      <c r="I65" s="1">
        <f t="shared" si="7"/>
      </c>
      <c r="J65">
        <f t="shared" si="8"/>
      </c>
      <c r="K65">
        <f t="shared" si="4"/>
        <v>60</v>
      </c>
    </row>
    <row r="66" spans="2:11" ht="13.5">
      <c r="B66">
        <v>66</v>
      </c>
      <c r="C66">
        <v>4</v>
      </c>
      <c r="D66" t="s">
        <v>99</v>
      </c>
      <c r="E66" t="s">
        <v>98</v>
      </c>
      <c r="F66" t="s">
        <v>203</v>
      </c>
      <c r="G66" s="1" t="str">
        <f t="shared" si="5"/>
        <v>北</v>
      </c>
      <c r="H66" s="1" t="str">
        <f t="shared" si="6"/>
        <v>北ア</v>
      </c>
      <c r="I66" s="1" t="str">
        <f t="shared" si="7"/>
        <v>北アメ</v>
      </c>
      <c r="J66" t="str">
        <f t="shared" si="8"/>
        <v>北アメリ</v>
      </c>
      <c r="K66">
        <f t="shared" si="4"/>
        <v>61</v>
      </c>
    </row>
    <row r="67" spans="2:11" ht="13.5">
      <c r="B67">
        <v>67</v>
      </c>
      <c r="C67">
        <v>4</v>
      </c>
      <c r="D67" t="s">
        <v>101</v>
      </c>
      <c r="E67" t="s">
        <v>100</v>
      </c>
      <c r="F67" t="s">
        <v>203</v>
      </c>
      <c r="G67" s="1" t="str">
        <f t="shared" si="5"/>
        <v>ア</v>
      </c>
      <c r="H67" s="1" t="str">
        <f t="shared" si="6"/>
        <v>アラ</v>
      </c>
      <c r="I67" s="1" t="str">
        <f t="shared" si="7"/>
        <v>アラス</v>
      </c>
      <c r="J67" t="str">
        <f t="shared" si="8"/>
        <v>アラスカ</v>
      </c>
      <c r="K67">
        <f t="shared" si="4"/>
        <v>62</v>
      </c>
    </row>
    <row r="68" spans="2:11" ht="13.5">
      <c r="B68">
        <v>68</v>
      </c>
      <c r="C68">
        <v>4</v>
      </c>
      <c r="D68" t="s">
        <v>103</v>
      </c>
      <c r="E68" t="s">
        <v>102</v>
      </c>
      <c r="F68" t="s">
        <v>203</v>
      </c>
      <c r="G68" s="1" t="str">
        <f t="shared" si="5"/>
        <v>オ</v>
      </c>
      <c r="H68" s="1" t="str">
        <f t="shared" si="6"/>
        <v>オハ</v>
      </c>
      <c r="I68" s="1" t="str">
        <f t="shared" si="7"/>
        <v>オハイ</v>
      </c>
      <c r="J68" t="str">
        <f t="shared" si="8"/>
        <v>オハイオ</v>
      </c>
      <c r="K68">
        <f t="shared" si="4"/>
        <v>63</v>
      </c>
    </row>
    <row r="69" spans="2:11" ht="13.5">
      <c r="B69">
        <v>69</v>
      </c>
      <c r="C69">
        <v>4</v>
      </c>
      <c r="D69" t="s">
        <v>105</v>
      </c>
      <c r="E69" t="s">
        <v>104</v>
      </c>
      <c r="F69" t="s">
        <v>203</v>
      </c>
      <c r="G69" s="1" t="str">
        <f t="shared" si="5"/>
        <v>カ</v>
      </c>
      <c r="H69" s="1" t="str">
        <f t="shared" si="6"/>
        <v>カリ</v>
      </c>
      <c r="I69" s="1" t="str">
        <f t="shared" si="7"/>
        <v>カリフ</v>
      </c>
      <c r="J69" t="str">
        <f t="shared" si="8"/>
        <v>カリフォ</v>
      </c>
      <c r="K69">
        <f t="shared" si="4"/>
        <v>64</v>
      </c>
    </row>
    <row r="70" spans="2:11" ht="13.5">
      <c r="B70">
        <v>70</v>
      </c>
      <c r="C70">
        <v>4</v>
      </c>
      <c r="D70" t="s">
        <v>107</v>
      </c>
      <c r="E70" t="s">
        <v>106</v>
      </c>
      <c r="F70" t="s">
        <v>203</v>
      </c>
      <c r="G70" s="1" t="str">
        <f aca="true" t="shared" si="9" ref="G70:G100">IF(RIGHT(E70,1)="州","",LEFT(E70,1))</f>
        <v>カ</v>
      </c>
      <c r="H70" s="1" t="str">
        <f t="shared" si="6"/>
        <v>カン</v>
      </c>
      <c r="I70" s="1" t="str">
        <f t="shared" si="7"/>
        <v>カンザ</v>
      </c>
      <c r="J70" t="str">
        <f t="shared" si="8"/>
        <v>カンザス</v>
      </c>
      <c r="K70">
        <f t="shared" si="4"/>
        <v>65</v>
      </c>
    </row>
    <row r="71" spans="2:11" ht="13.5">
      <c r="B71">
        <v>71</v>
      </c>
      <c r="C71">
        <v>4</v>
      </c>
      <c r="D71" t="s">
        <v>109</v>
      </c>
      <c r="E71" t="s">
        <v>108</v>
      </c>
      <c r="F71" t="s">
        <v>203</v>
      </c>
      <c r="G71" s="1" t="str">
        <f t="shared" si="9"/>
        <v>コ</v>
      </c>
      <c r="H71" s="1" t="str">
        <f aca="true" t="shared" si="10" ref="H71:H101">IF(RIGHT(E71,1)="州","",LEFT(E71,2))</f>
        <v>コネ</v>
      </c>
      <c r="I71" s="1" t="str">
        <f aca="true" t="shared" si="11" ref="I71:I101">IF(RIGHT(E71,1)="州","",LEFT(E71,3))</f>
        <v>コネチ</v>
      </c>
      <c r="J71" t="str">
        <f aca="true" t="shared" si="12" ref="J71:J101">IF(RIGHT(E71,1)="州","",LEFT(E71,4))</f>
        <v>コネチカ</v>
      </c>
      <c r="K71">
        <f t="shared" si="4"/>
        <v>66</v>
      </c>
    </row>
    <row r="72" spans="2:11" ht="13.5">
      <c r="B72">
        <v>72</v>
      </c>
      <c r="C72">
        <v>4</v>
      </c>
      <c r="D72" t="s">
        <v>111</v>
      </c>
      <c r="E72" t="s">
        <v>110</v>
      </c>
      <c r="F72" t="s">
        <v>203</v>
      </c>
      <c r="G72" s="1" t="str">
        <f t="shared" si="9"/>
        <v>サ</v>
      </c>
      <c r="H72" s="1" t="str">
        <f t="shared" si="10"/>
        <v>サク</v>
      </c>
      <c r="I72" s="1" t="str">
        <f t="shared" si="11"/>
        <v>サクラ</v>
      </c>
      <c r="J72" t="str">
        <f t="shared" si="12"/>
        <v>サクラメ</v>
      </c>
      <c r="K72">
        <f aca="true" t="shared" si="13" ref="K72:K112">B72-5</f>
        <v>67</v>
      </c>
    </row>
    <row r="73" spans="2:11" ht="13.5">
      <c r="B73">
        <v>73</v>
      </c>
      <c r="C73">
        <v>4</v>
      </c>
      <c r="D73" t="s">
        <v>113</v>
      </c>
      <c r="E73" t="s">
        <v>112</v>
      </c>
      <c r="F73" t="s">
        <v>203</v>
      </c>
      <c r="G73" s="1" t="str">
        <f t="shared" si="9"/>
        <v>サ</v>
      </c>
      <c r="H73" s="1" t="str">
        <f t="shared" si="10"/>
        <v>サン</v>
      </c>
      <c r="I73" s="1" t="str">
        <f t="shared" si="11"/>
        <v>サンフ</v>
      </c>
      <c r="J73" t="str">
        <f t="shared" si="12"/>
        <v>サンフラ</v>
      </c>
      <c r="K73">
        <f t="shared" si="13"/>
        <v>68</v>
      </c>
    </row>
    <row r="74" spans="2:11" ht="13.5">
      <c r="B74">
        <v>74</v>
      </c>
      <c r="C74">
        <v>4</v>
      </c>
      <c r="D74" t="s">
        <v>115</v>
      </c>
      <c r="E74" t="s">
        <v>114</v>
      </c>
      <c r="F74" t="s">
        <v>203</v>
      </c>
      <c r="G74" s="1" t="str">
        <f t="shared" si="9"/>
        <v>シ</v>
      </c>
      <c r="H74" s="1" t="str">
        <f t="shared" si="10"/>
        <v>シア</v>
      </c>
      <c r="I74" s="1" t="str">
        <f t="shared" si="11"/>
        <v>シアト</v>
      </c>
      <c r="J74" t="str">
        <f t="shared" si="12"/>
        <v>シアトル</v>
      </c>
      <c r="K74">
        <f t="shared" si="13"/>
        <v>69</v>
      </c>
    </row>
    <row r="75" spans="2:11" ht="13.5">
      <c r="B75">
        <v>75</v>
      </c>
      <c r="C75">
        <v>4</v>
      </c>
      <c r="D75" t="s">
        <v>117</v>
      </c>
      <c r="E75" t="s">
        <v>116</v>
      </c>
      <c r="F75" t="s">
        <v>203</v>
      </c>
      <c r="G75" s="1" t="str">
        <f t="shared" si="9"/>
        <v>シ</v>
      </c>
      <c r="H75" s="1" t="str">
        <f t="shared" si="10"/>
        <v>シカ</v>
      </c>
      <c r="I75" s="1" t="str">
        <f t="shared" si="11"/>
        <v>シカゴ</v>
      </c>
      <c r="J75" t="str">
        <f t="shared" si="12"/>
        <v>シカゴ（</v>
      </c>
      <c r="K75">
        <f t="shared" si="13"/>
        <v>70</v>
      </c>
    </row>
    <row r="76" spans="2:11" ht="13.5">
      <c r="B76">
        <v>76</v>
      </c>
      <c r="C76">
        <v>4</v>
      </c>
      <c r="D76" t="s">
        <v>119</v>
      </c>
      <c r="E76" t="s">
        <v>118</v>
      </c>
      <c r="F76" t="s">
        <v>203</v>
      </c>
      <c r="G76" s="1" t="str">
        <f t="shared" si="9"/>
        <v>ジ</v>
      </c>
      <c r="H76" s="1" t="str">
        <f t="shared" si="10"/>
        <v>ジョ</v>
      </c>
      <c r="I76" s="1" t="str">
        <f t="shared" si="11"/>
        <v>ジョー</v>
      </c>
      <c r="J76" t="str">
        <f t="shared" si="12"/>
        <v>ジョージ</v>
      </c>
      <c r="K76">
        <f t="shared" si="13"/>
        <v>71</v>
      </c>
    </row>
    <row r="77" spans="2:11" ht="13.5">
      <c r="B77">
        <v>77</v>
      </c>
      <c r="C77">
        <v>4</v>
      </c>
      <c r="D77" t="s">
        <v>121</v>
      </c>
      <c r="E77" t="s">
        <v>120</v>
      </c>
      <c r="F77" t="s">
        <v>203</v>
      </c>
      <c r="G77" s="1" t="str">
        <f t="shared" si="9"/>
        <v>セ</v>
      </c>
      <c r="H77" s="1" t="str">
        <f t="shared" si="10"/>
        <v>セン</v>
      </c>
      <c r="I77" s="1" t="str">
        <f t="shared" si="11"/>
        <v>セント</v>
      </c>
      <c r="J77" t="str">
        <f t="shared" si="12"/>
        <v>セントル</v>
      </c>
      <c r="K77">
        <f t="shared" si="13"/>
        <v>72</v>
      </c>
    </row>
    <row r="78" spans="2:11" ht="13.5">
      <c r="B78">
        <v>78</v>
      </c>
      <c r="C78">
        <v>4</v>
      </c>
      <c r="D78" t="s">
        <v>123</v>
      </c>
      <c r="E78" t="s">
        <v>122</v>
      </c>
      <c r="F78" t="s">
        <v>203</v>
      </c>
      <c r="G78" s="1" t="str">
        <f t="shared" si="9"/>
        <v>テ</v>
      </c>
      <c r="H78" s="1" t="str">
        <f t="shared" si="10"/>
        <v>テキ</v>
      </c>
      <c r="I78" s="1" t="str">
        <f t="shared" si="11"/>
        <v>テキサ</v>
      </c>
      <c r="J78" t="str">
        <f t="shared" si="12"/>
        <v>テキサス</v>
      </c>
      <c r="K78">
        <f t="shared" si="13"/>
        <v>73</v>
      </c>
    </row>
    <row r="79" spans="2:11" ht="13.5">
      <c r="B79">
        <v>79</v>
      </c>
      <c r="C79">
        <v>4</v>
      </c>
      <c r="D79" t="s">
        <v>125</v>
      </c>
      <c r="E79" t="s">
        <v>124</v>
      </c>
      <c r="F79" t="s">
        <v>203</v>
      </c>
      <c r="G79" s="1" t="str">
        <f t="shared" si="9"/>
        <v>ニ</v>
      </c>
      <c r="H79" s="1" t="str">
        <f t="shared" si="10"/>
        <v>ニュ</v>
      </c>
      <c r="I79" s="1" t="str">
        <f t="shared" si="11"/>
        <v>ニュー</v>
      </c>
      <c r="J79" t="str">
        <f t="shared" si="12"/>
        <v>ニュージ</v>
      </c>
      <c r="K79">
        <f t="shared" si="13"/>
        <v>74</v>
      </c>
    </row>
    <row r="80" spans="2:11" ht="13.5">
      <c r="B80">
        <v>80</v>
      </c>
      <c r="C80">
        <v>4</v>
      </c>
      <c r="D80" t="s">
        <v>127</v>
      </c>
      <c r="E80" t="s">
        <v>126</v>
      </c>
      <c r="F80" t="s">
        <v>203</v>
      </c>
      <c r="G80" s="1" t="str">
        <f t="shared" si="9"/>
        <v>ニ</v>
      </c>
      <c r="H80" s="1" t="str">
        <f t="shared" si="10"/>
        <v>ニュ</v>
      </c>
      <c r="I80" s="1" t="str">
        <f t="shared" si="11"/>
        <v>ニュー</v>
      </c>
      <c r="J80" t="str">
        <f t="shared" si="12"/>
        <v>ニューハ</v>
      </c>
      <c r="K80">
        <f t="shared" si="13"/>
        <v>75</v>
      </c>
    </row>
    <row r="81" spans="2:11" ht="13.5">
      <c r="B81">
        <v>81</v>
      </c>
      <c r="C81">
        <v>4</v>
      </c>
      <c r="D81" t="s">
        <v>129</v>
      </c>
      <c r="E81" t="s">
        <v>128</v>
      </c>
      <c r="F81" t="s">
        <v>203</v>
      </c>
      <c r="G81" s="1" t="str">
        <f t="shared" si="9"/>
        <v>ニ</v>
      </c>
      <c r="H81" s="1" t="str">
        <f t="shared" si="10"/>
        <v>ニュ</v>
      </c>
      <c r="I81" s="1" t="str">
        <f t="shared" si="11"/>
        <v>ニュー</v>
      </c>
      <c r="J81" t="str">
        <f t="shared" si="12"/>
        <v>ニューヨ</v>
      </c>
      <c r="K81">
        <f t="shared" si="13"/>
        <v>76</v>
      </c>
    </row>
    <row r="82" spans="2:11" ht="13.5">
      <c r="B82">
        <v>82</v>
      </c>
      <c r="C82">
        <v>4</v>
      </c>
      <c r="D82" t="s">
        <v>131</v>
      </c>
      <c r="E82" t="s">
        <v>130</v>
      </c>
      <c r="F82" t="s">
        <v>203</v>
      </c>
      <c r="G82" s="1" t="str">
        <f t="shared" si="9"/>
        <v>ハ</v>
      </c>
      <c r="H82" s="1" t="str">
        <f t="shared" si="10"/>
        <v>ハリ</v>
      </c>
      <c r="I82" s="1" t="str">
        <f t="shared" si="11"/>
        <v>ハリウ</v>
      </c>
      <c r="J82" t="str">
        <f t="shared" si="12"/>
        <v>ハリウッ</v>
      </c>
      <c r="K82">
        <f t="shared" si="13"/>
        <v>77</v>
      </c>
    </row>
    <row r="83" spans="2:11" ht="13.5">
      <c r="B83">
        <v>83</v>
      </c>
      <c r="C83">
        <v>4</v>
      </c>
      <c r="D83" t="s">
        <v>133</v>
      </c>
      <c r="E83" t="s">
        <v>132</v>
      </c>
      <c r="F83" t="s">
        <v>203</v>
      </c>
      <c r="G83" s="1" t="str">
        <f t="shared" si="9"/>
        <v>バ</v>
      </c>
      <c r="H83" s="1" t="str">
        <f t="shared" si="10"/>
        <v>バン</v>
      </c>
      <c r="I83" s="1" t="str">
        <f t="shared" si="11"/>
        <v>バンク</v>
      </c>
      <c r="J83" t="str">
        <f t="shared" si="12"/>
        <v>バンクー</v>
      </c>
      <c r="K83">
        <f t="shared" si="13"/>
        <v>78</v>
      </c>
    </row>
    <row r="84" spans="2:11" ht="13.5">
      <c r="B84">
        <v>84</v>
      </c>
      <c r="C84">
        <v>4</v>
      </c>
      <c r="D84" t="s">
        <v>135</v>
      </c>
      <c r="E84" t="s">
        <v>134</v>
      </c>
      <c r="F84" t="s">
        <v>203</v>
      </c>
      <c r="G84" s="1" t="str">
        <f t="shared" si="9"/>
        <v>フ</v>
      </c>
      <c r="H84" s="1" t="str">
        <f t="shared" si="10"/>
        <v>フィ</v>
      </c>
      <c r="I84" s="1" t="str">
        <f t="shared" si="11"/>
        <v>フィラ</v>
      </c>
      <c r="J84" t="str">
        <f t="shared" si="12"/>
        <v>フィラデ</v>
      </c>
      <c r="K84">
        <f t="shared" si="13"/>
        <v>79</v>
      </c>
    </row>
    <row r="85" spans="2:11" ht="13.5">
      <c r="B85">
        <v>85</v>
      </c>
      <c r="C85">
        <v>4</v>
      </c>
      <c r="D85" t="s">
        <v>137</v>
      </c>
      <c r="E85" t="s">
        <v>136</v>
      </c>
      <c r="F85" t="s">
        <v>203</v>
      </c>
      <c r="G85" s="1" t="str">
        <f t="shared" si="9"/>
        <v>フ</v>
      </c>
      <c r="H85" s="1" t="str">
        <f t="shared" si="10"/>
        <v>フロ</v>
      </c>
      <c r="I85" s="1" t="str">
        <f t="shared" si="11"/>
        <v>フロリ</v>
      </c>
      <c r="J85" t="str">
        <f t="shared" si="12"/>
        <v>フロリダ</v>
      </c>
      <c r="K85">
        <f t="shared" si="13"/>
        <v>80</v>
      </c>
    </row>
    <row r="86" spans="2:11" ht="13.5">
      <c r="B86">
        <v>86</v>
      </c>
      <c r="C86">
        <v>4</v>
      </c>
      <c r="D86" t="s">
        <v>139</v>
      </c>
      <c r="E86" t="s">
        <v>138</v>
      </c>
      <c r="F86" t="s">
        <v>203</v>
      </c>
      <c r="G86" s="1" t="str">
        <f t="shared" si="9"/>
        <v>ペ</v>
      </c>
      <c r="H86" s="1" t="str">
        <f t="shared" si="10"/>
        <v>ペン</v>
      </c>
      <c r="I86" s="1" t="str">
        <f t="shared" si="11"/>
        <v>ペンシ</v>
      </c>
      <c r="J86" t="str">
        <f t="shared" si="12"/>
        <v>ペンシル</v>
      </c>
      <c r="K86">
        <f t="shared" si="13"/>
        <v>81</v>
      </c>
    </row>
    <row r="87" spans="2:11" ht="13.5">
      <c r="B87">
        <v>87</v>
      </c>
      <c r="C87">
        <v>4</v>
      </c>
      <c r="D87" t="s">
        <v>141</v>
      </c>
      <c r="E87" t="s">
        <v>140</v>
      </c>
      <c r="F87" t="s">
        <v>203</v>
      </c>
      <c r="G87" s="1" t="str">
        <f t="shared" si="9"/>
        <v>マ</v>
      </c>
      <c r="H87" s="1" t="str">
        <f t="shared" si="10"/>
        <v>マサ</v>
      </c>
      <c r="I87" s="1" t="str">
        <f t="shared" si="11"/>
        <v>マサチ</v>
      </c>
      <c r="J87" t="str">
        <f t="shared" si="12"/>
        <v>マサチュ</v>
      </c>
      <c r="K87">
        <f t="shared" si="13"/>
        <v>82</v>
      </c>
    </row>
    <row r="88" spans="2:11" ht="13.5">
      <c r="B88">
        <v>88</v>
      </c>
      <c r="C88">
        <v>4</v>
      </c>
      <c r="D88" t="s">
        <v>143</v>
      </c>
      <c r="E88" t="s">
        <v>142</v>
      </c>
      <c r="F88" t="s">
        <v>203</v>
      </c>
      <c r="G88" s="1" t="str">
        <f t="shared" si="9"/>
        <v>ミ</v>
      </c>
      <c r="H88" s="1" t="str">
        <f t="shared" si="10"/>
        <v>ミシ</v>
      </c>
      <c r="I88" s="1" t="str">
        <f t="shared" si="11"/>
        <v>ミシシ</v>
      </c>
      <c r="J88" t="str">
        <f t="shared" si="12"/>
        <v>ミシシッ</v>
      </c>
      <c r="K88">
        <f t="shared" si="13"/>
        <v>83</v>
      </c>
    </row>
    <row r="89" spans="2:11" ht="13.5">
      <c r="B89">
        <v>89</v>
      </c>
      <c r="C89">
        <v>4</v>
      </c>
      <c r="D89" t="s">
        <v>145</v>
      </c>
      <c r="E89" t="s">
        <v>144</v>
      </c>
      <c r="F89" t="s">
        <v>203</v>
      </c>
      <c r="G89" s="1" t="str">
        <f t="shared" si="9"/>
        <v>ユ</v>
      </c>
      <c r="H89" s="1" t="str">
        <f t="shared" si="10"/>
        <v>ユタ</v>
      </c>
      <c r="I89" s="1" t="str">
        <f t="shared" si="11"/>
        <v>ユタ州</v>
      </c>
      <c r="J89" t="str">
        <f t="shared" si="12"/>
        <v>ユタ州（</v>
      </c>
      <c r="K89">
        <f t="shared" si="13"/>
        <v>84</v>
      </c>
    </row>
    <row r="90" spans="2:11" ht="13.5">
      <c r="B90">
        <v>90</v>
      </c>
      <c r="C90">
        <v>4</v>
      </c>
      <c r="D90" t="s">
        <v>147</v>
      </c>
      <c r="E90" t="s">
        <v>146</v>
      </c>
      <c r="F90" t="s">
        <v>203</v>
      </c>
      <c r="G90" s="1" t="str">
        <f t="shared" si="9"/>
        <v>ル</v>
      </c>
      <c r="H90" s="1" t="str">
        <f t="shared" si="10"/>
        <v>ルイ</v>
      </c>
      <c r="I90" s="1" t="str">
        <f t="shared" si="11"/>
        <v>ルイジ</v>
      </c>
      <c r="J90" t="str">
        <f t="shared" si="12"/>
        <v>ルイジア</v>
      </c>
      <c r="K90">
        <f t="shared" si="13"/>
        <v>85</v>
      </c>
    </row>
    <row r="91" spans="2:11" ht="13.5">
      <c r="B91">
        <v>91</v>
      </c>
      <c r="C91">
        <v>4</v>
      </c>
      <c r="D91" t="s">
        <v>149</v>
      </c>
      <c r="E91" t="s">
        <v>148</v>
      </c>
      <c r="F91" t="s">
        <v>203</v>
      </c>
      <c r="G91" s="1" t="str">
        <f t="shared" si="9"/>
        <v>ロ</v>
      </c>
      <c r="H91" s="1" t="str">
        <f t="shared" si="10"/>
        <v>ロー</v>
      </c>
      <c r="I91" s="1" t="str">
        <f t="shared" si="11"/>
        <v>ロード</v>
      </c>
      <c r="J91" t="str">
        <f t="shared" si="12"/>
        <v>ロードア</v>
      </c>
      <c r="K91">
        <f t="shared" si="13"/>
        <v>86</v>
      </c>
    </row>
    <row r="92" spans="2:11" ht="13.5">
      <c r="B92">
        <v>92</v>
      </c>
      <c r="C92">
        <v>4</v>
      </c>
      <c r="D92" t="s">
        <v>151</v>
      </c>
      <c r="E92" t="s">
        <v>150</v>
      </c>
      <c r="F92" t="s">
        <v>203</v>
      </c>
      <c r="G92" s="1" t="str">
        <f t="shared" si="9"/>
        <v>ロ</v>
      </c>
      <c r="H92" s="1" t="str">
        <f t="shared" si="10"/>
        <v>ロッ</v>
      </c>
      <c r="I92" s="1" t="str">
        <f t="shared" si="11"/>
        <v>ロッキ</v>
      </c>
      <c r="J92" t="str">
        <f t="shared" si="12"/>
        <v>ロッキー</v>
      </c>
      <c r="K92">
        <f t="shared" si="13"/>
        <v>87</v>
      </c>
    </row>
    <row r="93" spans="2:11" ht="13.5">
      <c r="B93">
        <v>93</v>
      </c>
      <c r="C93">
        <v>4</v>
      </c>
      <c r="D93" t="s">
        <v>153</v>
      </c>
      <c r="E93" t="s">
        <v>152</v>
      </c>
      <c r="F93" t="s">
        <v>203</v>
      </c>
      <c r="G93" s="1" t="str">
        <f t="shared" si="9"/>
        <v>ロ</v>
      </c>
      <c r="H93" s="1" t="str">
        <f t="shared" si="10"/>
        <v>ロサ</v>
      </c>
      <c r="I93" s="1" t="str">
        <f t="shared" si="11"/>
        <v>ロサン</v>
      </c>
      <c r="J93" t="str">
        <f t="shared" si="12"/>
        <v>ロサンゼ</v>
      </c>
      <c r="K93">
        <f t="shared" si="13"/>
        <v>88</v>
      </c>
    </row>
    <row r="94" spans="2:11" ht="13.5">
      <c r="B94">
        <v>94</v>
      </c>
      <c r="C94">
        <v>4</v>
      </c>
      <c r="D94" t="s">
        <v>155</v>
      </c>
      <c r="E94" t="s">
        <v>154</v>
      </c>
      <c r="F94" t="s">
        <v>203</v>
      </c>
      <c r="G94" s="1" t="str">
        <f t="shared" si="9"/>
        <v>ワ</v>
      </c>
      <c r="H94" s="1" t="str">
        <f t="shared" si="10"/>
        <v>ワシ</v>
      </c>
      <c r="I94" s="1" t="str">
        <f t="shared" si="11"/>
        <v>ワシン</v>
      </c>
      <c r="J94" t="str">
        <f t="shared" si="12"/>
        <v>ワシント</v>
      </c>
      <c r="K94">
        <f t="shared" si="13"/>
        <v>89</v>
      </c>
    </row>
    <row r="95" spans="2:11" ht="13.5">
      <c r="B95">
        <v>96</v>
      </c>
      <c r="C95">
        <v>4</v>
      </c>
      <c r="D95" t="s">
        <v>185</v>
      </c>
      <c r="E95" t="s">
        <v>184</v>
      </c>
      <c r="F95" t="s">
        <v>202</v>
      </c>
      <c r="G95" s="1" t="str">
        <f t="shared" si="9"/>
        <v>ゴ</v>
      </c>
      <c r="H95" s="1" t="str">
        <f t="shared" si="10"/>
        <v>ゴー</v>
      </c>
      <c r="I95" s="1" t="str">
        <f t="shared" si="11"/>
        <v>ゴール</v>
      </c>
      <c r="J95" t="str">
        <f t="shared" si="12"/>
        <v>ゴールデ</v>
      </c>
      <c r="K95">
        <f t="shared" si="13"/>
        <v>91</v>
      </c>
    </row>
    <row r="96" spans="2:11" ht="13.5">
      <c r="B96">
        <v>97</v>
      </c>
      <c r="C96">
        <v>4</v>
      </c>
      <c r="D96" t="s">
        <v>187</v>
      </c>
      <c r="E96" t="s">
        <v>186</v>
      </c>
      <c r="F96" t="s">
        <v>202</v>
      </c>
      <c r="G96" s="1" t="str">
        <f t="shared" si="9"/>
        <v>パ</v>
      </c>
      <c r="H96" s="1" t="str">
        <f t="shared" si="10"/>
        <v>パー</v>
      </c>
      <c r="I96" s="1" t="str">
        <f t="shared" si="11"/>
        <v>パール</v>
      </c>
      <c r="J96" t="str">
        <f t="shared" si="12"/>
        <v>パール・</v>
      </c>
      <c r="K96">
        <f t="shared" si="13"/>
        <v>92</v>
      </c>
    </row>
    <row r="97" spans="2:11" ht="13.5">
      <c r="B97">
        <v>98</v>
      </c>
      <c r="C97">
        <v>4</v>
      </c>
      <c r="D97" t="s">
        <v>188</v>
      </c>
      <c r="E97" t="s">
        <v>130</v>
      </c>
      <c r="F97" t="s">
        <v>202</v>
      </c>
      <c r="G97" s="1" t="str">
        <f t="shared" si="9"/>
        <v>ハ</v>
      </c>
      <c r="H97" s="1" t="str">
        <f t="shared" si="10"/>
        <v>ハリ</v>
      </c>
      <c r="I97" s="1" t="str">
        <f t="shared" si="11"/>
        <v>ハリウ</v>
      </c>
      <c r="J97" t="str">
        <f t="shared" si="12"/>
        <v>ハリウッ</v>
      </c>
      <c r="K97">
        <f t="shared" si="13"/>
        <v>93</v>
      </c>
    </row>
    <row r="98" spans="2:11" ht="13.5">
      <c r="B98">
        <v>99</v>
      </c>
      <c r="C98">
        <v>5</v>
      </c>
      <c r="D98" t="str">
        <f>E98</f>
        <v>南アメリカ州</v>
      </c>
      <c r="E98" t="s">
        <v>195</v>
      </c>
      <c r="F98" t="s">
        <v>208</v>
      </c>
      <c r="G98" s="1">
        <f t="shared" si="9"/>
      </c>
      <c r="H98" s="1">
        <f t="shared" si="10"/>
      </c>
      <c r="I98" s="1">
        <f t="shared" si="11"/>
      </c>
      <c r="J98">
        <f t="shared" si="12"/>
      </c>
      <c r="K98">
        <f t="shared" si="13"/>
        <v>94</v>
      </c>
    </row>
    <row r="99" spans="2:11" ht="13.5">
      <c r="B99">
        <v>100</v>
      </c>
      <c r="C99">
        <v>5</v>
      </c>
      <c r="D99" t="s">
        <v>157</v>
      </c>
      <c r="E99" t="s">
        <v>156</v>
      </c>
      <c r="F99" t="s">
        <v>203</v>
      </c>
      <c r="G99" s="1" t="str">
        <f t="shared" si="9"/>
        <v>南</v>
      </c>
      <c r="H99" s="1" t="str">
        <f t="shared" si="10"/>
        <v>南ア</v>
      </c>
      <c r="I99" s="1" t="str">
        <f t="shared" si="11"/>
        <v>南アメ</v>
      </c>
      <c r="J99" t="str">
        <f t="shared" si="12"/>
        <v>南アメリ</v>
      </c>
      <c r="K99">
        <f t="shared" si="13"/>
        <v>95</v>
      </c>
    </row>
    <row r="100" spans="2:11" ht="13.5">
      <c r="B100">
        <v>101</v>
      </c>
      <c r="C100">
        <v>5</v>
      </c>
      <c r="D100" t="s">
        <v>159</v>
      </c>
      <c r="E100" t="s">
        <v>158</v>
      </c>
      <c r="F100" t="s">
        <v>203</v>
      </c>
      <c r="G100" s="1" t="str">
        <f t="shared" si="9"/>
        <v>ア</v>
      </c>
      <c r="H100" s="1" t="str">
        <f t="shared" si="10"/>
        <v>アマ</v>
      </c>
      <c r="I100" s="1" t="str">
        <f t="shared" si="11"/>
        <v>アマゾ</v>
      </c>
      <c r="J100" t="str">
        <f t="shared" si="12"/>
        <v>アマゾン</v>
      </c>
      <c r="K100">
        <f t="shared" si="13"/>
        <v>96</v>
      </c>
    </row>
    <row r="101" spans="2:11" ht="13.5">
      <c r="B101">
        <v>102</v>
      </c>
      <c r="C101">
        <v>5</v>
      </c>
      <c r="D101" t="s">
        <v>161</v>
      </c>
      <c r="E101" t="s">
        <v>160</v>
      </c>
      <c r="F101" t="s">
        <v>203</v>
      </c>
      <c r="G101" s="1" t="str">
        <f aca="true" t="shared" si="14" ref="G101:G111">IF(RIGHT(E101,1)="州","",LEFT(E101,1))</f>
        <v>キ</v>
      </c>
      <c r="H101" s="1" t="str">
        <f t="shared" si="10"/>
        <v>キン</v>
      </c>
      <c r="I101" s="1" t="str">
        <f t="shared" si="11"/>
        <v>キング</v>
      </c>
      <c r="J101" t="str">
        <f t="shared" si="12"/>
        <v>キングス</v>
      </c>
      <c r="K101">
        <f t="shared" si="13"/>
        <v>97</v>
      </c>
    </row>
    <row r="102" spans="2:11" ht="13.5">
      <c r="B102">
        <v>103</v>
      </c>
      <c r="C102">
        <v>5</v>
      </c>
      <c r="D102" t="s">
        <v>163</v>
      </c>
      <c r="E102" t="s">
        <v>162</v>
      </c>
      <c r="F102" t="s">
        <v>203</v>
      </c>
      <c r="G102" s="1" t="str">
        <f t="shared" si="14"/>
        <v>サ</v>
      </c>
      <c r="H102" s="1" t="str">
        <f aca="true" t="shared" si="15" ref="H102:H112">IF(RIGHT(E102,1)="州","",LEFT(E102,2))</f>
        <v>サン</v>
      </c>
      <c r="I102" s="1" t="str">
        <f aca="true" t="shared" si="16" ref="I102:I112">IF(RIGHT(E102,1)="州","",LEFT(E102,3))</f>
        <v>サンパ</v>
      </c>
      <c r="J102" t="str">
        <f aca="true" t="shared" si="17" ref="J102:J112">IF(RIGHT(E102,1)="州","",LEFT(E102,4))</f>
        <v>サンパウ</v>
      </c>
      <c r="K102">
        <f t="shared" si="13"/>
        <v>98</v>
      </c>
    </row>
    <row r="103" spans="2:11" ht="13.5">
      <c r="B103">
        <v>104</v>
      </c>
      <c r="C103">
        <v>5</v>
      </c>
      <c r="D103" t="s">
        <v>165</v>
      </c>
      <c r="E103" t="s">
        <v>164</v>
      </c>
      <c r="F103" t="s">
        <v>203</v>
      </c>
      <c r="G103" s="1" t="str">
        <f t="shared" si="14"/>
        <v>リ</v>
      </c>
      <c r="H103" s="1" t="str">
        <f t="shared" si="15"/>
        <v>リオ</v>
      </c>
      <c r="I103" s="1" t="str">
        <f t="shared" si="16"/>
        <v>リオデ</v>
      </c>
      <c r="J103" t="str">
        <f t="shared" si="17"/>
        <v>リオデジ</v>
      </c>
      <c r="K103">
        <f t="shared" si="13"/>
        <v>99</v>
      </c>
    </row>
    <row r="104" spans="2:11" ht="13.5">
      <c r="B104">
        <v>105</v>
      </c>
      <c r="C104">
        <v>6</v>
      </c>
      <c r="D104" t="str">
        <f>E104</f>
        <v>オセアニア州</v>
      </c>
      <c r="E104" t="s">
        <v>196</v>
      </c>
      <c r="F104" t="s">
        <v>208</v>
      </c>
      <c r="G104" s="1">
        <f t="shared" si="14"/>
      </c>
      <c r="H104" s="1">
        <f t="shared" si="15"/>
      </c>
      <c r="I104" s="1">
        <f t="shared" si="16"/>
      </c>
      <c r="J104">
        <f t="shared" si="17"/>
      </c>
      <c r="K104">
        <f t="shared" si="13"/>
        <v>100</v>
      </c>
    </row>
    <row r="105" spans="2:11" ht="13.5">
      <c r="B105">
        <v>106</v>
      </c>
      <c r="C105">
        <v>6</v>
      </c>
      <c r="D105" t="s">
        <v>167</v>
      </c>
      <c r="E105" t="s">
        <v>166</v>
      </c>
      <c r="F105" t="s">
        <v>203</v>
      </c>
      <c r="G105" s="1" t="str">
        <f t="shared" si="14"/>
        <v>サ</v>
      </c>
      <c r="H105" s="1" t="str">
        <f t="shared" si="15"/>
        <v>サイ</v>
      </c>
      <c r="I105" s="1" t="str">
        <f t="shared" si="16"/>
        <v>サイパ</v>
      </c>
      <c r="J105" t="str">
        <f t="shared" si="17"/>
        <v>サイパン</v>
      </c>
      <c r="K105">
        <f t="shared" si="13"/>
        <v>101</v>
      </c>
    </row>
    <row r="106" spans="2:11" ht="13.5">
      <c r="B106">
        <v>107</v>
      </c>
      <c r="C106">
        <v>6</v>
      </c>
      <c r="D106" t="s">
        <v>169</v>
      </c>
      <c r="E106" t="s">
        <v>168</v>
      </c>
      <c r="F106" t="s">
        <v>203</v>
      </c>
      <c r="G106" s="1" t="str">
        <f t="shared" si="14"/>
        <v>グ</v>
      </c>
      <c r="H106" s="1" t="str">
        <f t="shared" si="15"/>
        <v>グア</v>
      </c>
      <c r="I106" s="1" t="str">
        <f t="shared" si="16"/>
        <v>グアム</v>
      </c>
      <c r="J106" t="str">
        <f t="shared" si="17"/>
        <v>グアム島</v>
      </c>
      <c r="K106">
        <f t="shared" si="13"/>
        <v>102</v>
      </c>
    </row>
    <row r="107" spans="2:11" ht="13.5">
      <c r="B107">
        <v>108</v>
      </c>
      <c r="C107">
        <v>6</v>
      </c>
      <c r="D107" t="s">
        <v>171</v>
      </c>
      <c r="E107" t="s">
        <v>170</v>
      </c>
      <c r="F107" t="s">
        <v>203</v>
      </c>
      <c r="G107" s="1" t="str">
        <f t="shared" si="14"/>
        <v>ト</v>
      </c>
      <c r="H107" s="1" t="str">
        <f t="shared" si="15"/>
        <v>トラ</v>
      </c>
      <c r="I107" s="1" t="str">
        <f t="shared" si="16"/>
        <v>トラッ</v>
      </c>
      <c r="J107" t="str">
        <f t="shared" si="17"/>
        <v>トラック</v>
      </c>
      <c r="K107">
        <f t="shared" si="13"/>
        <v>103</v>
      </c>
    </row>
    <row r="108" spans="2:11" ht="13.5">
      <c r="B108">
        <v>109</v>
      </c>
      <c r="C108">
        <v>6</v>
      </c>
      <c r="D108" t="s">
        <v>173</v>
      </c>
      <c r="E108" t="s">
        <v>172</v>
      </c>
      <c r="F108" t="s">
        <v>203</v>
      </c>
      <c r="G108" s="1" t="str">
        <f t="shared" si="14"/>
        <v>ハ</v>
      </c>
      <c r="H108" s="1" t="str">
        <f t="shared" si="15"/>
        <v>ハワ</v>
      </c>
      <c r="I108" s="1" t="str">
        <f t="shared" si="16"/>
        <v>ハワイ</v>
      </c>
      <c r="J108" t="str">
        <f t="shared" si="17"/>
        <v>ハワイ州</v>
      </c>
      <c r="K108">
        <f t="shared" si="13"/>
        <v>104</v>
      </c>
    </row>
    <row r="109" spans="2:11" ht="13.5">
      <c r="B109">
        <v>110</v>
      </c>
      <c r="C109">
        <v>6</v>
      </c>
      <c r="D109" t="s">
        <v>190</v>
      </c>
      <c r="E109" t="s">
        <v>189</v>
      </c>
      <c r="F109" t="s">
        <v>202</v>
      </c>
      <c r="G109" s="1" t="str">
        <f t="shared" si="14"/>
        <v>オ</v>
      </c>
      <c r="H109" s="1" t="str">
        <f t="shared" si="15"/>
        <v>オセ</v>
      </c>
      <c r="I109" s="1" t="str">
        <f t="shared" si="16"/>
        <v>オセア</v>
      </c>
      <c r="J109" t="str">
        <f t="shared" si="17"/>
        <v>オセアニ</v>
      </c>
      <c r="K109">
        <f t="shared" si="13"/>
        <v>105</v>
      </c>
    </row>
    <row r="110" spans="2:11" ht="13.5">
      <c r="B110">
        <v>111</v>
      </c>
      <c r="C110">
        <v>6</v>
      </c>
      <c r="D110" t="s">
        <v>192</v>
      </c>
      <c r="E110" t="s">
        <v>191</v>
      </c>
      <c r="F110" t="s">
        <v>202</v>
      </c>
      <c r="G110" s="1" t="str">
        <f t="shared" si="14"/>
        <v>コ</v>
      </c>
      <c r="H110" s="1" t="str">
        <f t="shared" si="15"/>
        <v>コー</v>
      </c>
      <c r="I110" s="1" t="str">
        <f t="shared" si="16"/>
        <v>コーラ</v>
      </c>
      <c r="J110" t="str">
        <f t="shared" si="17"/>
        <v>コーラル</v>
      </c>
      <c r="K110">
        <f t="shared" si="13"/>
        <v>106</v>
      </c>
    </row>
    <row r="111" spans="2:11" ht="13.5">
      <c r="B111">
        <v>112</v>
      </c>
      <c r="C111">
        <v>6</v>
      </c>
      <c r="D111" t="s">
        <v>194</v>
      </c>
      <c r="E111" t="s">
        <v>193</v>
      </c>
      <c r="F111" t="s">
        <v>202</v>
      </c>
      <c r="G111" s="1" t="str">
        <f t="shared" si="14"/>
        <v>サ</v>
      </c>
      <c r="H111" s="1" t="str">
        <f t="shared" si="15"/>
        <v>サー</v>
      </c>
      <c r="I111" s="1" t="str">
        <f t="shared" si="16"/>
        <v>サーズ</v>
      </c>
      <c r="J111" t="str">
        <f t="shared" si="17"/>
        <v>サーズデ</v>
      </c>
      <c r="K111">
        <f t="shared" si="13"/>
        <v>107</v>
      </c>
    </row>
    <row r="112" spans="2:11" ht="13.5">
      <c r="B112">
        <v>113</v>
      </c>
      <c r="D112" t="s">
        <v>201</v>
      </c>
      <c r="E112" t="s">
        <v>36</v>
      </c>
      <c r="H112" s="1" t="str">
        <f t="shared" si="15"/>
        <v> </v>
      </c>
      <c r="I112" s="1" t="str">
        <f t="shared" si="16"/>
        <v> </v>
      </c>
      <c r="J112" t="str">
        <f t="shared" si="17"/>
        <v> </v>
      </c>
      <c r="K112">
        <f t="shared" si="13"/>
        <v>108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showGridLines="0" showRowColHeaders="0" tabSelected="1" zoomScale="175" zoomScaleNormal="175" zoomScalePageLayoutView="0" workbookViewId="0" topLeftCell="A2">
      <selection activeCell="A2" sqref="A2"/>
    </sheetView>
  </sheetViews>
  <sheetFormatPr defaultColWidth="9.140625" defaultRowHeight="15" customHeight="1"/>
  <cols>
    <col min="1" max="3" width="0.9921875" style="3" customWidth="1"/>
    <col min="4" max="8" width="10.8515625" style="3" customWidth="1"/>
    <col min="9" max="9" width="4.140625" style="3" customWidth="1"/>
    <col min="10" max="16384" width="9.00390625" style="3" customWidth="1"/>
  </cols>
  <sheetData>
    <row r="1" ht="15" customHeight="1" hidden="1">
      <c r="A1" s="2"/>
    </row>
    <row r="3" spans="1:10" ht="15" customHeight="1">
      <c r="A3" s="4"/>
      <c r="B3" s="8">
        <v>113</v>
      </c>
      <c r="C3" s="12" t="str">
        <f>VLOOKUP($B$3,もとのシート!$B$1:$L$117,3)</f>
        <v>おしまい</v>
      </c>
      <c r="D3" s="12"/>
      <c r="E3" s="12"/>
      <c r="F3" s="12"/>
      <c r="G3" s="12"/>
      <c r="H3" s="12"/>
      <c r="J3" s="15" t="s">
        <v>204</v>
      </c>
    </row>
    <row r="4" spans="1:10" ht="15" customHeight="1">
      <c r="A4" s="5"/>
      <c r="B4" s="9"/>
      <c r="C4" s="12"/>
      <c r="D4" s="12"/>
      <c r="E4" s="12"/>
      <c r="F4" s="12"/>
      <c r="G4" s="12"/>
      <c r="H4" s="12"/>
      <c r="J4" s="16"/>
    </row>
    <row r="5" spans="1:10" ht="15" customHeight="1">
      <c r="A5" s="6"/>
      <c r="B5" s="9"/>
      <c r="C5" s="12"/>
      <c r="D5" s="12"/>
      <c r="E5" s="12"/>
      <c r="F5" s="12"/>
      <c r="G5" s="12"/>
      <c r="H5" s="12"/>
      <c r="J5" s="15" t="s">
        <v>205</v>
      </c>
    </row>
    <row r="6" spans="1:10" ht="15" customHeight="1">
      <c r="A6" s="5"/>
      <c r="B6" s="9"/>
      <c r="C6" s="12"/>
      <c r="D6" s="12"/>
      <c r="E6" s="12"/>
      <c r="F6" s="12"/>
      <c r="G6" s="12"/>
      <c r="H6" s="12"/>
      <c r="J6" s="16"/>
    </row>
    <row r="7" spans="1:10" ht="15" customHeight="1">
      <c r="A7" s="5"/>
      <c r="B7" s="9"/>
      <c r="C7" s="7"/>
      <c r="D7" s="17">
        <f>VLOOKUP($B$3,もとのシート!$B$1:$O$117,10)</f>
        <v>108</v>
      </c>
      <c r="E7" s="7"/>
      <c r="F7" s="7"/>
      <c r="G7" s="7"/>
      <c r="H7" s="7"/>
      <c r="J7" s="10"/>
    </row>
    <row r="8" spans="1:10" ht="15" customHeight="1">
      <c r="A8" s="5"/>
      <c r="B8" s="9"/>
      <c r="C8" s="7"/>
      <c r="D8" s="17"/>
      <c r="E8" s="7"/>
      <c r="F8" s="7"/>
      <c r="G8" s="7"/>
      <c r="H8" s="7"/>
      <c r="J8" s="15" t="s">
        <v>206</v>
      </c>
    </row>
    <row r="9" spans="1:10" ht="15" customHeight="1">
      <c r="A9" s="5"/>
      <c r="B9" s="9">
        <v>5</v>
      </c>
      <c r="C9" s="13">
        <f>VLOOKUP($B$3,もとのシート!$B$1:$L$117,$B$9)</f>
        <v>0</v>
      </c>
      <c r="D9" s="13"/>
      <c r="E9" s="13"/>
      <c r="F9" s="13"/>
      <c r="G9" s="13"/>
      <c r="H9" s="13"/>
      <c r="J9" s="16"/>
    </row>
    <row r="10" spans="1:10" ht="15" customHeight="1">
      <c r="A10" s="5"/>
      <c r="B10" s="9"/>
      <c r="C10" s="13"/>
      <c r="D10" s="13"/>
      <c r="E10" s="13"/>
      <c r="F10" s="13"/>
      <c r="G10" s="13"/>
      <c r="H10" s="13"/>
      <c r="J10" s="15" t="s">
        <v>207</v>
      </c>
    </row>
    <row r="11" spans="1:10" ht="15" customHeight="1">
      <c r="A11" s="5"/>
      <c r="B11" s="9"/>
      <c r="C11" s="13"/>
      <c r="D11" s="13"/>
      <c r="E11" s="13"/>
      <c r="F11" s="13"/>
      <c r="G11" s="13"/>
      <c r="H11" s="13"/>
      <c r="J11" s="16"/>
    </row>
    <row r="12" spans="1:8" ht="15" customHeight="1">
      <c r="A12" s="5"/>
      <c r="B12" s="9"/>
      <c r="C12" s="13"/>
      <c r="D12" s="13"/>
      <c r="E12" s="13"/>
      <c r="F12" s="13"/>
      <c r="G12" s="13"/>
      <c r="H12" s="13"/>
    </row>
    <row r="13" spans="1:8" ht="15" customHeight="1">
      <c r="A13" s="5"/>
      <c r="B13" s="9" t="b">
        <v>0</v>
      </c>
      <c r="C13" s="14">
        <f>IF(B13=TRUE,VLOOKUP($B$3,もとのシート!$B$1:$L$117,4),"")</f>
      </c>
      <c r="D13" s="14"/>
      <c r="E13" s="14"/>
      <c r="F13" s="14"/>
      <c r="G13" s="14"/>
      <c r="H13" s="14"/>
    </row>
    <row r="14" spans="1:8" ht="15" customHeight="1">
      <c r="A14" s="5"/>
      <c r="B14" s="6"/>
      <c r="C14" s="14"/>
      <c r="D14" s="14"/>
      <c r="E14" s="14"/>
      <c r="F14" s="14"/>
      <c r="G14" s="14"/>
      <c r="H14" s="14"/>
    </row>
    <row r="15" spans="1:8" ht="15" customHeight="1">
      <c r="A15" s="5"/>
      <c r="B15" s="6"/>
      <c r="C15" s="14"/>
      <c r="D15" s="14"/>
      <c r="E15" s="14"/>
      <c r="F15" s="14"/>
      <c r="G15" s="14"/>
      <c r="H15" s="14"/>
    </row>
    <row r="16" spans="1:8" ht="15" customHeight="1">
      <c r="A16" s="5"/>
      <c r="B16" s="6"/>
      <c r="C16" s="14"/>
      <c r="D16" s="14"/>
      <c r="E16" s="14"/>
      <c r="F16" s="14"/>
      <c r="G16" s="14"/>
      <c r="H16" s="14"/>
    </row>
    <row r="17" spans="1:2" ht="15" customHeight="1">
      <c r="A17" s="5"/>
      <c r="B17" s="6"/>
    </row>
    <row r="18" spans="1:2" ht="15" customHeight="1">
      <c r="A18" s="5"/>
      <c r="B18" s="6"/>
    </row>
    <row r="19" spans="1:2" ht="15" customHeight="1">
      <c r="A19" s="5"/>
      <c r="B19" s="6"/>
    </row>
    <row r="20" spans="1:2" ht="15" customHeight="1">
      <c r="A20" s="5"/>
      <c r="B20" s="6"/>
    </row>
    <row r="21" spans="1:2" ht="15" customHeight="1">
      <c r="A21" s="6"/>
      <c r="B21" s="6"/>
    </row>
    <row r="22" spans="1:2" ht="15" customHeight="1">
      <c r="A22" s="5"/>
      <c r="B22" s="6"/>
    </row>
    <row r="23" spans="1:2" ht="15" customHeight="1">
      <c r="A23" s="5"/>
      <c r="B23" s="6"/>
    </row>
    <row r="24" spans="1:2" ht="15" customHeight="1">
      <c r="A24" s="5"/>
      <c r="B24" s="6"/>
    </row>
    <row r="25" spans="1:2" ht="15" customHeight="1">
      <c r="A25" s="5"/>
      <c r="B25" s="6"/>
    </row>
    <row r="26" spans="1:2" ht="15" customHeight="1">
      <c r="A26" s="5"/>
      <c r="B26" s="6"/>
    </row>
    <row r="27" spans="1:2" ht="15" customHeight="1">
      <c r="A27" s="5"/>
      <c r="B27" s="6"/>
    </row>
    <row r="28" spans="1:2" ht="15" customHeight="1">
      <c r="A28" s="5"/>
      <c r="B28" s="6"/>
    </row>
    <row r="29" spans="1:2" ht="15" customHeight="1">
      <c r="A29" s="5"/>
      <c r="B29" s="6"/>
    </row>
    <row r="30" spans="1:2" ht="15" customHeight="1">
      <c r="A30" s="5"/>
      <c r="B30" s="6"/>
    </row>
    <row r="31" spans="1:2" ht="15" customHeight="1">
      <c r="A31" s="5"/>
      <c r="B31" s="6"/>
    </row>
    <row r="32" spans="1:2" ht="15" customHeight="1">
      <c r="A32" s="5"/>
      <c r="B32" s="6"/>
    </row>
    <row r="34" ht="15" customHeight="1">
      <c r="A34" s="2"/>
    </row>
    <row r="36" spans="1:2" ht="15" customHeight="1">
      <c r="A36" s="4"/>
      <c r="B36" s="4"/>
    </row>
    <row r="37" spans="1:2" ht="15" customHeight="1">
      <c r="A37" s="5"/>
      <c r="B37" s="6"/>
    </row>
    <row r="38" spans="1:2" ht="15" customHeight="1">
      <c r="A38" s="6"/>
      <c r="B38" s="6"/>
    </row>
    <row r="39" spans="1:2" ht="15" customHeight="1">
      <c r="A39" s="6"/>
      <c r="B39" s="6"/>
    </row>
    <row r="40" spans="1:2" ht="15" customHeight="1">
      <c r="A40" s="5"/>
      <c r="B40" s="6"/>
    </row>
    <row r="41" spans="1:2" ht="15" customHeight="1">
      <c r="A41" s="5"/>
      <c r="B41" s="6"/>
    </row>
    <row r="43" ht="15" customHeight="1">
      <c r="A43" s="2"/>
    </row>
    <row r="45" spans="1:2" ht="15" customHeight="1">
      <c r="A45" s="4"/>
      <c r="B45" s="4"/>
    </row>
    <row r="46" spans="1:2" ht="15" customHeight="1">
      <c r="A46" s="5"/>
      <c r="B46" s="6"/>
    </row>
    <row r="47" spans="1:2" ht="15" customHeight="1">
      <c r="A47" s="5"/>
      <c r="B47" s="6"/>
    </row>
    <row r="48" spans="1:2" ht="15" customHeight="1">
      <c r="A48" s="6"/>
      <c r="B48" s="6"/>
    </row>
    <row r="49" spans="1:2" ht="15" customHeight="1">
      <c r="A49" s="5"/>
      <c r="B49" s="6"/>
    </row>
    <row r="51" ht="15" customHeight="1">
      <c r="A51" s="2"/>
    </row>
    <row r="53" spans="1:2" ht="15" customHeight="1">
      <c r="A53" s="4"/>
      <c r="B53" s="4"/>
    </row>
    <row r="54" spans="1:2" ht="15" customHeight="1">
      <c r="A54" s="11"/>
      <c r="B54" s="11"/>
    </row>
    <row r="55" spans="1:2" ht="15" customHeight="1">
      <c r="A55" s="5"/>
      <c r="B55" s="6"/>
    </row>
    <row r="56" spans="1:2" ht="15" customHeight="1">
      <c r="A56" s="5"/>
      <c r="B56" s="5"/>
    </row>
    <row r="57" spans="1:2" ht="15" customHeight="1">
      <c r="A57" s="6"/>
      <c r="B57" s="6"/>
    </row>
    <row r="58" spans="1:2" ht="15" customHeight="1">
      <c r="A58" s="5"/>
      <c r="B58" s="5"/>
    </row>
    <row r="59" spans="1:2" ht="15" customHeight="1">
      <c r="A59" s="11"/>
      <c r="B59" s="11"/>
    </row>
    <row r="60" spans="1:2" ht="15" customHeight="1">
      <c r="A60" s="5"/>
      <c r="B60" s="6"/>
    </row>
    <row r="61" spans="1:2" ht="15" customHeight="1">
      <c r="A61" s="11"/>
      <c r="B61" s="11"/>
    </row>
    <row r="62" spans="1:2" ht="15" customHeight="1">
      <c r="A62" s="5"/>
      <c r="B62" s="6"/>
    </row>
    <row r="63" spans="1:2" ht="15" customHeight="1">
      <c r="A63" s="6"/>
      <c r="B63" s="5"/>
    </row>
    <row r="64" spans="1:2" ht="15" customHeight="1">
      <c r="A64" s="5"/>
      <c r="B64" s="6"/>
    </row>
    <row r="65" spans="1:2" ht="15" customHeight="1">
      <c r="A65" s="11"/>
      <c r="B65" s="11"/>
    </row>
    <row r="66" spans="1:2" ht="15" customHeight="1">
      <c r="A66" s="5"/>
      <c r="B66" s="6"/>
    </row>
    <row r="67" spans="1:2" ht="15" customHeight="1">
      <c r="A67" s="6"/>
      <c r="B67" s="5"/>
    </row>
    <row r="68" spans="1:2" ht="15" customHeight="1">
      <c r="A68" s="6"/>
      <c r="B68" s="5"/>
    </row>
  </sheetData>
  <sheetProtection selectLockedCells="1" selectUnlockedCells="1"/>
  <mergeCells count="12">
    <mergeCell ref="A59:B59"/>
    <mergeCell ref="D7:D8"/>
    <mergeCell ref="A61:B61"/>
    <mergeCell ref="A65:B65"/>
    <mergeCell ref="C3:H6"/>
    <mergeCell ref="C9:H12"/>
    <mergeCell ref="C13:H16"/>
    <mergeCell ref="J3:J4"/>
    <mergeCell ref="J5:J6"/>
    <mergeCell ref="J8:J9"/>
    <mergeCell ref="J10:J11"/>
    <mergeCell ref="A54:B54"/>
  </mergeCells>
  <conditionalFormatting sqref="C13:H16">
    <cfRule type="expression" priority="1" dxfId="1">
      <formula>$C$3=$C$13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KISHI</cp:lastModifiedBy>
  <dcterms:created xsi:type="dcterms:W3CDTF">2012-08-07T23:40:39Z</dcterms:created>
  <dcterms:modified xsi:type="dcterms:W3CDTF">2013-03-07T14:18:58Z</dcterms:modified>
  <cp:category/>
  <cp:version/>
  <cp:contentType/>
  <cp:contentStatus/>
</cp:coreProperties>
</file>